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jimenezm\Desktop\Backup Erika\Documents\Documents\UNIDAD DE VICTIMAS\"/>
    </mc:Choice>
  </mc:AlternateContent>
  <bookViews>
    <workbookView xWindow="0" yWindow="0" windowWidth="20490" windowHeight="7335"/>
  </bookViews>
  <sheets>
    <sheet name="COTIZACIÓN " sheetId="2" r:id="rId1"/>
  </sheets>
  <definedNames>
    <definedName name="_xlnm.Print_Area" localSheetId="0">'COTIZACIÓN '!$A$1:$J$32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2" l="1"/>
  <c r="I29" i="2"/>
  <c r="I28" i="2"/>
  <c r="I26" i="2"/>
  <c r="I27" i="2"/>
  <c r="I24" i="2" l="1"/>
  <c r="I25" i="2"/>
</calcChain>
</file>

<file path=xl/sharedStrings.xml><?xml version="1.0" encoding="utf-8"?>
<sst xmlns="http://schemas.openxmlformats.org/spreadsheetml/2006/main" count="60" uniqueCount="51">
  <si>
    <t>Bogotá</t>
  </si>
  <si>
    <t>VALOR UNITARIO</t>
  </si>
  <si>
    <t>FORMATO COTIZACIÓN</t>
  </si>
  <si>
    <t>EVENTO/ACTIVIDAD N°</t>
  </si>
  <si>
    <t>Cliente</t>
  </si>
  <si>
    <t>Nombre de la entidad:</t>
  </si>
  <si>
    <t>Canal Capital</t>
  </si>
  <si>
    <t>Nit:</t>
  </si>
  <si>
    <t>830.012.587-4</t>
  </si>
  <si>
    <t>Dirección:</t>
  </si>
  <si>
    <t>Av. El Dorado No. 66 - 63, piso 5</t>
  </si>
  <si>
    <t>Ciudad:</t>
  </si>
  <si>
    <t>Teléfono:</t>
  </si>
  <si>
    <t>(57) 4578300 ext. 5020</t>
  </si>
  <si>
    <t>Móvil:</t>
  </si>
  <si>
    <t>Contacto:</t>
  </si>
  <si>
    <t>Iván Hernández</t>
  </si>
  <si>
    <t xml:space="preserve">Email: </t>
  </si>
  <si>
    <t>ivan.hernandez@canalcapital.gov.co</t>
  </si>
  <si>
    <t>Evento</t>
  </si>
  <si>
    <t xml:space="preserve">Nombre del evento, actividad u objeto del contrato: </t>
  </si>
  <si>
    <t>Dependencia:</t>
  </si>
  <si>
    <t>Hora evento:</t>
  </si>
  <si>
    <t xml:space="preserve">por definir </t>
  </si>
  <si>
    <t>Fecha:</t>
  </si>
  <si>
    <t>Lugar:</t>
  </si>
  <si>
    <t xml:space="preserve">Contacto proveedor:  </t>
  </si>
  <si>
    <t>Nit proveedor:</t>
  </si>
  <si>
    <t>Tel/Cel.:</t>
  </si>
  <si>
    <t>CONCEPTO</t>
  </si>
  <si>
    <t>Cumple 
(Si/No)</t>
  </si>
  <si>
    <t>CANT.</t>
  </si>
  <si>
    <t>DURACIÓN 
DIAS</t>
  </si>
  <si>
    <t>UNIDAD DE MEDIDAS</t>
  </si>
  <si>
    <t>TOTAL</t>
  </si>
  <si>
    <t>SI</t>
  </si>
  <si>
    <t>SUBTOTAL</t>
  </si>
  <si>
    <t>IVA 19%</t>
  </si>
  <si>
    <t>TOTAL SERVICIO</t>
  </si>
  <si>
    <t xml:space="preserve">Unid </t>
  </si>
  <si>
    <t xml:space="preserve">Oficina de Comunicaciones unidad de victimas </t>
  </si>
  <si>
    <t xml:space="preserve">Monitoreo de Medios </t>
  </si>
  <si>
    <t>Monitoreo de Medios</t>
  </si>
  <si>
    <t>Realizar el monitoreo permanente sobre temas relevantes para la Unidad en medios de comunciaciones nacionales y regionales, a través de fuentes abiertas en tiempo real con la entrega de informes diarios de análisis que serán enviados por correo electrónico en donde se reportan las noticias de la entidad. Y enviar el monitoreo por correo electrónico a la Unidad. El servicio tendrá un horario de 6:00 a.m. a 9:00 p.m.</t>
  </si>
  <si>
    <t>Análisis mensual de las noticias publicadas en medios de comunicacion nacionales en temas de interés para la Unidad, con acceso en línea, con la información del desempeño en los indicadores del equipo de comunicaciones, y socialización del desempeño mensual con la presentación, revisión de resultados y recomendaciones con la coordinadora de la oficina de comunicaciones.</t>
  </si>
  <si>
    <t>MONITOREO DE MEDIOS</t>
  </si>
  <si>
    <t xml:space="preserve">MONITOREOS </t>
  </si>
  <si>
    <t>Realizar  grupos focales con ciudadanos y víctimas del conflicto en la ciudad de Bogotá</t>
  </si>
  <si>
    <t>Realizar grupos focales con víctimas del conflicto y otro con ciudadanos que no han sido afectados por el conflicto armado en diferentes partes del país.</t>
  </si>
  <si>
    <t xml:space="preserve">NOMBRE PROVEEDOR </t>
  </si>
  <si>
    <t xml:space="preserve">LOGO  DEL PROVEEDOR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</si>
</sst>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 #,##0_-;\-&quot;$&quot;\ * #,##0_-;_-&quot;$&quot;\ * &quot;-&quot;_-;_-@_-"/>
    <numFmt numFmtId="164" formatCode="_-&quot;XDR&quot;* #,##0.00_-;\-&quot;XDR&quot;* #,##0.00_-;_-&quot;XDR&quot;* &quot;-&quot;??_-;_-@_-"/>
    <numFmt numFmtId="165" formatCode="_ &quot;$&quot;\ * #,##0.00_ ;_ &quot;$&quot;\ * \-#,##0.00_ ;_ &quot;$&quot;\ * &quot;-&quot;??_ ;_ @_ "/>
    <numFmt numFmtId="166" formatCode="_ &quot;$&quot;\ * #,##0_ ;_ &quot;$&quot;\ * \-#,##0_ ;_ &quot;$&quot;\ * &quot;-&quot;??_ ;_ @_ "/>
    <numFmt numFmtId="167" formatCode="&quot;$&quot;\ #,##0"/>
    <numFmt numFmtId="168" formatCode="_-[$$-409]* #,##0.00_ ;_-[$$-409]* \-#,##0.00\ ;_-[$$-409]* &quot;-&quot;??_ ;_-@_ "/>
  </numFmts>
  <fonts count="20" x14ac:knownFonts="1">
    <font>
      <sz val="11"/>
      <color theme="1"/>
      <name val="Calibri"/>
      <family val="2"/>
      <scheme val="minor"/>
    </font>
    <font>
      <sz val="11"/>
      <color theme="1"/>
      <name val="Calibri"/>
      <family val="2"/>
      <scheme val="minor"/>
    </font>
    <font>
      <b/>
      <sz val="11"/>
      <color rgb="FF000000"/>
      <name val="Arial Narrow"/>
      <family val="2"/>
    </font>
    <font>
      <sz val="12"/>
      <name val="Verdana"/>
      <family val="2"/>
    </font>
    <font>
      <sz val="12"/>
      <name val="Arial"/>
      <family val="2"/>
    </font>
    <font>
      <b/>
      <sz val="12"/>
      <name val="Arial"/>
      <family val="2"/>
    </font>
    <font>
      <b/>
      <sz val="12"/>
      <name val="Calibri"/>
      <family val="2"/>
    </font>
    <font>
      <sz val="10"/>
      <name val="Arial"/>
      <family val="2"/>
    </font>
    <font>
      <b/>
      <sz val="12"/>
      <color indexed="8"/>
      <name val="Tahoma"/>
      <family val="2"/>
    </font>
    <font>
      <sz val="12"/>
      <color indexed="8"/>
      <name val="Tahoma"/>
      <family val="2"/>
    </font>
    <font>
      <sz val="12"/>
      <name val="Tahoma"/>
      <family val="2"/>
    </font>
    <font>
      <u/>
      <sz val="10"/>
      <color theme="10"/>
      <name val="Arial"/>
      <family val="2"/>
    </font>
    <font>
      <u/>
      <sz val="12"/>
      <color theme="10"/>
      <name val="Arial"/>
      <family val="2"/>
    </font>
    <font>
      <b/>
      <sz val="9"/>
      <color indexed="8"/>
      <name val="Tahoma"/>
      <family val="2"/>
    </font>
    <font>
      <sz val="9"/>
      <color indexed="8"/>
      <name val="Tahoma"/>
      <family val="2"/>
    </font>
    <font>
      <sz val="9"/>
      <name val="Tahoma"/>
      <family val="2"/>
    </font>
    <font>
      <b/>
      <sz val="12"/>
      <color theme="0"/>
      <name val="Arial"/>
      <family val="2"/>
    </font>
    <font>
      <b/>
      <sz val="12"/>
      <name val="Tahoma"/>
      <family val="2"/>
    </font>
    <font>
      <b/>
      <sz val="12"/>
      <color theme="1"/>
      <name val="Tahoma"/>
      <family val="2"/>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s>
  <borders count="43">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5">
    <xf numFmtId="0" fontId="0" fillId="0" borderId="0"/>
    <xf numFmtId="42"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xf numFmtId="165" fontId="7" fillId="0" borderId="0" applyFont="0" applyFill="0" applyBorder="0" applyAlignment="0" applyProtection="0"/>
  </cellStyleXfs>
  <cellXfs count="97">
    <xf numFmtId="0" fontId="0" fillId="0" borderId="0" xfId="0"/>
    <xf numFmtId="42" fontId="0" fillId="0" borderId="0" xfId="1" applyFont="1"/>
    <xf numFmtId="0" fontId="3" fillId="2" borderId="0" xfId="0" applyFont="1" applyFill="1" applyBorder="1"/>
    <xf numFmtId="0" fontId="4" fillId="2" borderId="1" xfId="0" applyFont="1" applyFill="1" applyBorder="1" applyAlignment="1">
      <alignment vertical="center" wrapText="1"/>
    </xf>
    <xf numFmtId="0" fontId="6" fillId="2" borderId="5" xfId="0"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3" fillId="2" borderId="0" xfId="0" applyFont="1" applyFill="1" applyBorder="1" applyAlignment="1">
      <alignment wrapText="1"/>
    </xf>
    <xf numFmtId="166" fontId="3" fillId="2" borderId="0" xfId="2" applyNumberFormat="1" applyFont="1" applyFill="1" applyBorder="1" applyAlignment="1">
      <alignment horizontal="left"/>
    </xf>
    <xf numFmtId="0" fontId="9" fillId="2" borderId="10" xfId="0" applyFont="1" applyFill="1" applyBorder="1" applyAlignment="1">
      <alignment horizontal="left" vertical="center" wrapText="1"/>
    </xf>
    <xf numFmtId="0" fontId="9" fillId="2" borderId="14" xfId="0" applyFont="1" applyFill="1" applyBorder="1" applyAlignment="1">
      <alignment horizontal="left" vertical="center" wrapText="1"/>
    </xf>
    <xf numFmtId="166" fontId="10" fillId="2" borderId="15" xfId="2" applyNumberFormat="1" applyFont="1" applyFill="1" applyBorder="1" applyAlignment="1">
      <alignment horizontal="left" vertical="center"/>
    </xf>
    <xf numFmtId="0" fontId="9" fillId="2" borderId="10" xfId="0" applyFont="1" applyFill="1" applyBorder="1" applyAlignment="1">
      <alignment horizontal="left" vertical="center"/>
    </xf>
    <xf numFmtId="0" fontId="10" fillId="2" borderId="15" xfId="2" applyNumberFormat="1" applyFont="1" applyFill="1" applyBorder="1" applyAlignment="1">
      <alignment horizontal="left" vertical="center"/>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0" fontId="9" fillId="2" borderId="18" xfId="0" applyFont="1" applyFill="1" applyBorder="1" applyAlignment="1">
      <alignment vertical="center"/>
    </xf>
    <xf numFmtId="0" fontId="9" fillId="2" borderId="17" xfId="0" applyFont="1" applyFill="1" applyBorder="1" applyAlignment="1">
      <alignment vertical="center"/>
    </xf>
    <xf numFmtId="0" fontId="9" fillId="2" borderId="19" xfId="0" applyFont="1" applyFill="1" applyBorder="1" applyAlignment="1">
      <alignment horizontal="left" vertical="center" wrapText="1"/>
    </xf>
    <xf numFmtId="166" fontId="12" fillId="2" borderId="20" xfId="3" applyNumberFormat="1" applyFont="1" applyFill="1" applyBorder="1" applyAlignment="1">
      <alignment horizontal="left" vertical="center"/>
    </xf>
    <xf numFmtId="0" fontId="9" fillId="2" borderId="0" xfId="0" applyFont="1" applyFill="1" applyBorder="1" applyAlignment="1">
      <alignment horizontal="left" vertical="center"/>
    </xf>
    <xf numFmtId="166" fontId="10" fillId="2" borderId="0" xfId="2" applyNumberFormat="1" applyFont="1" applyFill="1" applyBorder="1" applyAlignment="1">
      <alignment horizontal="left" vertical="center"/>
    </xf>
    <xf numFmtId="166" fontId="3" fillId="2" borderId="21" xfId="2" applyNumberFormat="1" applyFont="1" applyFill="1" applyBorder="1" applyAlignment="1">
      <alignment horizontal="left"/>
    </xf>
    <xf numFmtId="0" fontId="9" fillId="2" borderId="16" xfId="0" applyFont="1" applyFill="1" applyBorder="1" applyAlignment="1">
      <alignment vertical="center" wrapText="1"/>
    </xf>
    <xf numFmtId="0" fontId="9" fillId="2" borderId="22" xfId="0" applyFont="1" applyFill="1" applyBorder="1" applyAlignment="1">
      <alignment vertical="center" wrapText="1"/>
    </xf>
    <xf numFmtId="0" fontId="3" fillId="2" borderId="0" xfId="0" applyFont="1" applyFill="1" applyBorder="1" applyAlignment="1">
      <alignment horizontal="left" vertical="center"/>
    </xf>
    <xf numFmtId="0" fontId="14" fillId="3" borderId="10" xfId="0" applyFont="1" applyFill="1" applyBorder="1" applyAlignment="1">
      <alignment horizontal="left" vertical="center" wrapText="1"/>
    </xf>
    <xf numFmtId="0" fontId="14" fillId="3" borderId="14" xfId="0" applyFont="1" applyFill="1" applyBorder="1" applyAlignment="1">
      <alignment horizontal="left" vertical="center" wrapText="1"/>
    </xf>
    <xf numFmtId="166" fontId="15" fillId="3" borderId="15" xfId="2" applyNumberFormat="1" applyFont="1" applyFill="1" applyBorder="1" applyAlignment="1">
      <alignment horizontal="left" vertical="center"/>
    </xf>
    <xf numFmtId="0" fontId="14" fillId="3" borderId="23"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10" fillId="2" borderId="0" xfId="0" applyFont="1" applyFill="1" applyBorder="1"/>
    <xf numFmtId="166" fontId="10" fillId="2" borderId="0" xfId="2" applyNumberFormat="1" applyFont="1" applyFill="1" applyBorder="1"/>
    <xf numFmtId="166" fontId="10" fillId="2" borderId="0" xfId="2" applyNumberFormat="1" applyFont="1" applyFill="1" applyBorder="1" applyAlignment="1">
      <alignment horizontal="left"/>
    </xf>
    <xf numFmtId="0" fontId="8" fillId="2" borderId="0" xfId="0" applyFont="1" applyFill="1" applyBorder="1"/>
    <xf numFmtId="0" fontId="10" fillId="2" borderId="0" xfId="0" applyFont="1" applyFill="1" applyBorder="1" applyAlignment="1">
      <alignment horizontal="center" vertical="center"/>
    </xf>
    <xf numFmtId="167" fontId="10" fillId="2" borderId="0" xfId="0" applyNumberFormat="1" applyFont="1" applyFill="1" applyBorder="1"/>
    <xf numFmtId="168" fontId="3" fillId="2" borderId="0" xfId="0" applyNumberFormat="1" applyFont="1" applyFill="1" applyBorder="1"/>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167" fontId="8" fillId="4" borderId="5" xfId="0" applyNumberFormat="1" applyFont="1" applyFill="1" applyBorder="1" applyAlignment="1">
      <alignment horizontal="center" vertical="center" wrapText="1"/>
    </xf>
    <xf numFmtId="167" fontId="8" fillId="2" borderId="6" xfId="0" applyNumberFormat="1" applyFont="1" applyFill="1" applyBorder="1" applyAlignment="1">
      <alignment horizontal="center" vertical="center" wrapText="1"/>
    </xf>
    <xf numFmtId="0" fontId="4" fillId="2" borderId="0" xfId="0" applyFont="1" applyFill="1" applyBorder="1"/>
    <xf numFmtId="0" fontId="10" fillId="2" borderId="14" xfId="0" applyFont="1" applyFill="1" applyBorder="1" applyAlignment="1">
      <alignment horizontal="center" vertical="center" wrapText="1"/>
    </xf>
    <xf numFmtId="0" fontId="10" fillId="0" borderId="14" xfId="0" applyFont="1" applyBorder="1" applyAlignment="1">
      <alignment horizontal="center" vertical="center"/>
    </xf>
    <xf numFmtId="166" fontId="10" fillId="4" borderId="14" xfId="4" applyNumberFormat="1" applyFont="1" applyFill="1" applyBorder="1" applyAlignment="1">
      <alignment horizontal="center" vertical="center"/>
    </xf>
    <xf numFmtId="166" fontId="10" fillId="0" borderId="15" xfId="4" applyNumberFormat="1" applyFont="1" applyFill="1" applyBorder="1" applyAlignment="1">
      <alignment horizontal="center" vertical="center"/>
    </xf>
    <xf numFmtId="166" fontId="17" fillId="2" borderId="31" xfId="2" applyNumberFormat="1" applyFont="1" applyFill="1" applyBorder="1" applyAlignment="1">
      <alignment horizontal="center" vertical="center"/>
    </xf>
    <xf numFmtId="166" fontId="17" fillId="2" borderId="15" xfId="2" applyNumberFormat="1" applyFont="1" applyFill="1" applyBorder="1" applyAlignment="1">
      <alignment horizontal="center" vertical="center"/>
    </xf>
    <xf numFmtId="0" fontId="2" fillId="0" borderId="14" xfId="0" applyFont="1" applyBorder="1" applyAlignment="1">
      <alignment horizontal="left" vertical="center" wrapText="1"/>
    </xf>
    <xf numFmtId="0" fontId="4" fillId="2" borderId="14" xfId="0" applyFont="1" applyFill="1" applyBorder="1" applyAlignment="1">
      <alignment vertical="center" wrapText="1"/>
    </xf>
    <xf numFmtId="166" fontId="17" fillId="2" borderId="38" xfId="2" applyNumberFormat="1" applyFont="1" applyFill="1" applyBorder="1" applyAlignment="1">
      <alignment horizontal="center" vertical="center"/>
    </xf>
    <xf numFmtId="0" fontId="19" fillId="0" borderId="26" xfId="0" applyFont="1" applyBorder="1" applyAlignment="1">
      <alignment horizontal="center" vertical="center"/>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39" xfId="0" applyBorder="1" applyAlignment="1">
      <alignment horizontal="center" vertical="center"/>
    </xf>
    <xf numFmtId="0" fontId="0" fillId="0" borderId="0"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22" xfId="0"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9" fillId="2" borderId="13"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12" xfId="0" applyFont="1" applyFill="1" applyBorder="1" applyAlignment="1">
      <alignment horizontal="left" vertical="center"/>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8" fillId="2" borderId="14" xfId="0" applyFont="1" applyFill="1" applyBorder="1" applyAlignment="1">
      <alignment horizontal="right"/>
    </xf>
    <xf numFmtId="0" fontId="18" fillId="2" borderId="28" xfId="0" applyFont="1" applyFill="1" applyBorder="1" applyAlignment="1">
      <alignment horizontal="right" wrapText="1"/>
    </xf>
    <xf numFmtId="0" fontId="18" fillId="2" borderId="29" xfId="0" applyFont="1" applyFill="1" applyBorder="1" applyAlignment="1">
      <alignment horizontal="right" wrapText="1"/>
    </xf>
    <xf numFmtId="0" fontId="18" fillId="2" borderId="30" xfId="0" applyFont="1" applyFill="1" applyBorder="1" applyAlignment="1">
      <alignment horizontal="right" wrapText="1"/>
    </xf>
    <xf numFmtId="0" fontId="18" fillId="2" borderId="35" xfId="0" applyFont="1" applyFill="1" applyBorder="1" applyAlignment="1">
      <alignment horizontal="right" wrapText="1"/>
    </xf>
    <xf numFmtId="0" fontId="18" fillId="2" borderId="36" xfId="0" applyFont="1" applyFill="1" applyBorder="1" applyAlignment="1">
      <alignment horizontal="right" wrapText="1"/>
    </xf>
    <xf numFmtId="0" fontId="18" fillId="2" borderId="37" xfId="0" applyFont="1" applyFill="1" applyBorder="1" applyAlignment="1">
      <alignment horizontal="right" wrapText="1"/>
    </xf>
    <xf numFmtId="0" fontId="9" fillId="2" borderId="21"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4" fillId="3" borderId="18" xfId="0" applyFont="1" applyFill="1" applyBorder="1" applyAlignment="1">
      <alignment horizontal="left" vertical="center" wrapText="1"/>
    </xf>
    <xf numFmtId="0" fontId="14" fillId="3" borderId="17" xfId="0" applyFont="1" applyFill="1" applyBorder="1" applyAlignment="1">
      <alignment horizontal="left" vertical="center" wrapText="1"/>
    </xf>
    <xf numFmtId="0" fontId="14" fillId="3" borderId="24" xfId="0" applyFont="1" applyFill="1" applyBorder="1" applyAlignment="1">
      <alignment horizontal="left" vertical="center" wrapText="1"/>
    </xf>
    <xf numFmtId="0" fontId="16" fillId="5" borderId="26" xfId="0" applyFont="1" applyFill="1" applyBorder="1" applyAlignment="1">
      <alignment horizontal="left" vertical="center" wrapText="1"/>
    </xf>
    <xf numFmtId="0" fontId="16" fillId="5" borderId="27" xfId="0" applyFont="1" applyFill="1" applyBorder="1" applyAlignment="1">
      <alignment horizontal="left" vertical="center" wrapText="1"/>
    </xf>
    <xf numFmtId="0" fontId="16" fillId="5" borderId="25" xfId="0" applyFont="1" applyFill="1" applyBorder="1" applyAlignment="1">
      <alignment horizontal="left" vertical="center" wrapText="1"/>
    </xf>
  </cellXfs>
  <cellStyles count="5">
    <cellStyle name="Hipervínculo" xfId="3" builtinId="8"/>
    <cellStyle name="Moneda" xfId="2" builtinId="4"/>
    <cellStyle name="Moneda [0]" xfId="1" builtinId="7"/>
    <cellStyle name="Moneda 2" xf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xdr:col>
      <xdr:colOff>304800</xdr:colOff>
      <xdr:row>35</xdr:row>
      <xdr:rowOff>114301</xdr:rowOff>
    </xdr:to>
    <xdr:sp macro="" textlink="">
      <xdr:nvSpPr>
        <xdr:cNvPr id="1025" name="AutoShape 1" descr="data:image/png;base64,iVBORw0KGgoAAAANSUhEUgAAAHUAAAA6CAYAAACOChYFAAAV0UlEQVR4Xu2cCZQeRbXHf7eq+1tmMtkXwAQShJAQdlAREXFD8T0UgYA+BQVCIMkEVxD1PY14RFEQk5lsE9AgIBpEVAQ3ItGHuLCTQABfgISE7Otk5tu6675T3bNkTCQzYQYz0TpnMpmvq2/duv++Vbf+9/Yn7Ittkn6aIMpRF16zL05vd3OS3XXoddcnxZdhzKxEb4nPpD74ea+bw6tUeN8CtVbPRlkAGCz3MYP3gLhXaaNed/u+A+pUPQ3VX6JiMPGDrLGncIfEvQ6RblB43wB1op5MRn+fABron5huTuoG2/RaEb0f1AmFUWRzfwMs4p6j3owB0V6LSDco3rtBvUgPJq+PotIPy3JijmCWbO8Gu/RqEb0X1Iu0hip9EScDsfoyjTKO+bKlV6PRTcr3TlAnax9Ct4HIZLHaSFFG0CBbu8kmvV5M7wN1ovYj657Bmf0wuo3G0tHMz7/Y65Hoxgn0LlDPX1PNoCGPUjGjsUClNIbZuWe70R77hKheBKoKV1aW0mwPQ4gomNHcKC/sEyh08yR6B6gTHw4ZfNSDNHMCzpSp2JOYLY90sy32GXF7P6jj1TK2dBdFdwZRUKFgzmH2vx6f25Unbu8H9avFuylG/0kcQMWexvXhb7sywX/Fvns3qNcWfiRNpXPVhVAOL+Kbme/9K4LU1TnvpaCq8M3GOVKuTKQSOpX8F5kWfqOrk+u1/SfqYPKsT/QPXIXrbaYrc+kaqDqzDzKl52m46VuuoRB9Tipi1OWm8eXqr3RlUr2+78U6kBwb20Cd3lOg6k01QZR5Ds39LcqMP6XHDDd9zVSJZDplRCX3Ha7q96keG2tvFfxJ7U+FzYl6Ga1wg+khT42+Nz4oy+1EYtXm7oqrZDxybvfmK+eunyCF0jxiq+qyt3LFwAt6xO6eZrTRiWgwAsNaivyVBtnQNtYUPQiJ3wGSJzaPsoGHGMw4IgyCoUEeBRWmcCwQ4hAKPE4+ehNqPoBlA2ruZRZPdMgYTVPD2vh0AjkTyOLMvWzjbvrHpxMTgjXM4nYmUkNIymP3KKh+gPIttUFRZxCJaCb3vbjP+Iu6zejfXfVhKbnbKBvU5X/G1gFnM60Hqham6gU4Nx9M+9ZjPDtVOY454eNMdV9HzZUo7deFx1F3FBiD71snwsc1R42uShIKqgruV4g9vYM9rN7FDDk7AXaqZkEfxskRHfqIvoTKfsnDoS7Cmj6sIcfQ1wpUr03htvODIt8nEuIw92Ptf9b4Vw3s/BWnSKT3UdJQNb+MDUPHME2iVy337wV8Qi8m4sad5IpuYsnvhzH2redi7G2vOO6uQG29IQB8Jrd9/VIMp1En93G5+zGxB7iltT4yHTK/GtEkNRhC8mx7bTy1VaHmBVfY5vhaqRiJclU3MuCMS/YYgJufOtZo/lFK4CT3BBMPOGaPZb3SjRO1ioxuRCWXdLM8RsS5GAIc+zNL7mdqHOGMZ5XBuGZi8x4imsm5HxKbQ9PPd+GpHkrVe3lazmQRSq1bhZphSX8X/4KV9jwO1M0g6d5o9TdslPFkyFKj9xDLG9K+LmaDqUm0G0rjawuqH63pzq8GjfF/ExmiMPtthp3xmS6DcftzbxInD0iRQDX3mK7cdiLTxpW7LKczN1wWfRBrf5J0Fd2GyAjqJPUG3yboMLKsSf7vl9Oi9OO7khrW74XrNELE76jp8psup375HeRvADmSmfJU0v/S8gUE4c3J/+NoISL1GHtXy9jbWStDuUMKyd8+0s3ralQyqHNECah+MW5KfgcaMd2EnZlia59dH2l0gYX1oyy5Q4ldJnaVlYSZF5AJm3YUbrb+dLppjC7XONDYhFcz4j+mdXrwBUsOEQ0ekZL2VZddodviI7n80HYjtwr6YvMIwuB0CvEJFMmimeU4t4jtwYPMl2Knx/tEXEtk6lLDsox6OaTDvZP1GITH0uuuTNn0oUEqbX0mR02IrWoD9XTNcoiuxMlgBEeZ0TTIsqT/lOhcsD9qAXURRm5GbEqcCC9RLwe2yR2vGYbqBpAaUMc26UsRx1Cauw3UoNJwrQq1YjUnfrFR0NgosY00yK+N12w8huG16RnKr0Ybfvo10+i+oLHV2MnNjH7/hbs19P0v5GRzcbMU4xxShStKngtH7QzQt0rP0lR6vVTEasVCJYDIgtfHG94yhxn2k7sdz3eYrGch3JkaVpsQOaCDp/o8bWvEmSyn9O1QGlOrLgmeWj3Vg7Ff4qmDE0+N5DDmiq+VgtpoPGp9qSpo9Ac0+DSWh5P91vfV6E3MyjyUXL+s8h6s/SWIpNekL81EVJN68qvyVJ25n9X8n41UDupgJK9IZLwhkx+Vqoei6vPeuGMfs/aeemmMJksk4iT/pHNmEmPf+aeWsKG966+fGIqTq0yZT1JWUc1t0krpED5yVHoma203bHkHFe6RcpRLgKxY1IPZCqrzlk2KtW+lPji/U6Cer9X0Yw1Kn/Re9zRldylhkMUyiBmygCnxVjB9U3kuRvgKknjMVTgzOPl4R1CH6UpUhiRguPLYttzuZXo2lh+nYqIHmB2+lVpdgTIila0lnLsTa3Io7wfxIVbaCvRlNWVeTzF5CPYYVJ3R17qqlcbE6Xre1ky6XcQWfCyqgVaKxQEMvHSn0hG7/JcPS3N0fAK8ZtDYrqVs7ie2KygHfYTwBEq8QUs+G2rQOIhV8m/k7EMf7TDk9atGiM0toxCHyYPkgYxDtBJuITKbqEg/YjMQQdjO/syXdB/sTJsSfQyx81OP2aH5PXat7Mcg3kzAwp2uJ+A4xZh2T52oIRld1QZqRQ6nQZ5JpNZGZ6M2BTWO/sSc8CQmR+cg9o5dqNlabJ4+qVvoR5kiwyglelgXM8O2g96JeSZ7alCZt1gC13Z+UmfLDvm8M24BVJogrDbl4EI0PMvlPuoP3Du3pT8ZFATZDT6KTZbK5EHwPyb97T+LWjwuMrg48xPOOaI9xG+V2LB5u2wrVKdemawMzxPZD/BU5rnksDAgIQBGEsY3UR90ndmaVHkXob2LWFKP9c24Cs6dzsxwIVOiD2HM93wonl50nlq4DtUpKHkC0cTIHtSc8xWMgxFVKvGxzM0+nYKqZ2L0B4lDVNwTzAnfnHx+WeVUMsnY/ZO/A7eJgvsweXMTQh9ElHUykmcocIpbjV/wPbVxnU0j6U42QRtOD+Ae8QxJsuKHjZFsH4JcXuqkjLZu9tm7/yIV88bdgaqxdVqUsXzoGA9Ue6tbcabEclfyQFQCVKtW8Pnqkd1ex+uj2RWlkYTZ11Mqvcja7Ap+Ke3zPVUDRnMAljwreYm7pZnjNaQGTY4stFb+e5vtQY3xVO1L4xbD/AE9Uv0oNpp3p7HurARQJI58aC6XLO0qoEn/pb84PojNw1rx++8/9lQN+hT1vYdVJU/mjm3OykekyHHp/p1V3ZwZxtdr0mzFvtA8mBUOZI4s6cnpiHXzXjLihvtBnJoXYlk1Gpm2Z2zO8z8bFhQyq7UsgmtdcndeftX2adT3jWkJSHaYXsPqTdIcD0iW3SizjasG9d8jT+hJi+2p7Ak6iiqeSpZw3G3U2Y8monwAV4NQRPgu2/dovn4VOSF+H4E1RLGT0M2OEZNs0qqZhZG58F17qjfLftsvqEQbtSD2FUGNzGb94HEDO46jwtzV26XgqtJAKnyMzw05bo912dtu/ER0C1ELkH6jW0uW4VgifSkhMPwhKmIkDbKiy6onx7HkrOv3rK0SuLlbRUi8RpEnIiYei+wy/tv9WM/ePTiIgnW79dSwplHfe9jOnjpv7QZpqgxKImiXLdI0sLpHSP3dz6T7e0xRf/TyLJOAe4mZZiTjybK/riD2Z12UIqO4SZZ3efCPaF/6J6B65smD2vBHEU3eElM1hUiikcikdV0W7G9YdvehQdE+p2XDK3qqqSrpQ2OrdgJs9qoHpKRvSffUjGpzfAjThj2/R7rsjTf5hIJyCEVuTNinNNOzAufPuigxBzNHul6Y7l9ByevGFFRtFOJ5VwTGXevDOG+HSIP71Fz87j2xif3bPTOlxOQk+n2lPdVHv5E7lnOOf7LDOHUvnSox/mybRr9UN7GhcRjX7ZfyoN3VPM+bpxYXvwFjV+G4mZnyhzbxl1TeRmA/i4n3w5iFYK4h5sMIWQRLvdyAj5CP4XJiV5VQEk3mBqrdRJxOSfoYWcBq80XukJTLrtUxGPfZ5BqspNF8k6r4Jpw5AxFPQigmXoihzGr7/uTd2o9rf/pqAyIeD4OLXqAcjycX3k7F2eTcXG+OZTzVDGMjSgZ0u6ALbMC2zUI78RC7cLEzchos91xvBIcHUB5qi9HVcf7ju86h6v1BsKJcpjGS3YHq90yn2YWcNW7n/XvulvWyvXkwZU86JLnVMiX5L7bFfyDuUyAih+Vkcu5ObrBpRqXTTYVJ7n+wMg31tNwOzfFBZvMzpugCSFJk7detKrEWweSTT+tFGK95hiXkwwAfY4JbCaad0/WiQ43ZKAdwi6xjkr4Nw6JkRKOPUZLTCFvqkHbUw8svk8ExkLxbjjPZjtNzihpPvaRtJpaJ5AhbskCqzeklnXdqiN6fJgPT5o83qmaVxPFWlbC/ieV16oQoV5XZVcWDWfHzOaZJLk2A8GSDZD1rtFQqdhmxDbQsR0jFDteipqRCFDp14SmcN+aPHZS+YXN/JFotBc21MUpR4BkqRyUoUTaZtvRYzMnMkY73vxLAU+JPgrmhrYsPD1M+dh1lGU4Ynw/2prbr3jr+Z8cvGGgFdcckeesN/pqqA2nhMROa73mmyyFM5i0I/5t0FX2cgryTvD7dkhCwqafqy1gqFGQ0QbwIse0vT4uuTRZo5IAOU/SgnkGOA/EO6DNHhfanUW/6SKDu+yKtxGobuu3crxOcyfwmzn/0PR0Er7n3PNsc/UBKYjTMbY1jcwWlzI856q0dOd1f/3UEkr3MlMznKTpRco1aMofz0UNXdpB33YYxmMwD0lwe1Mr3qmemymGqi1/a0yf+GerM2FfCse1akk9lnV/T08/cDymaKVhvqNJgGnLLmKo+P5J6holfpmBPxtBI4D6DmKtSQFo89e9BNXoPW+VjFGhmMBMQnZ6k6nzmpRwdTxhWIaQPoNEnqDPHkGZ6luPEM0ZKmTHMk+cStipLuf1hir7AkOBapiW52ktRM7ttXh5UH3ANTTw1i2qp4xKk9aNtnPuN2PjA1j02zeS3kPlqy2rCH8bZj3ysTej6n7wtKJlFFMFl+ix2f950LOfupnbp3r9lpRi9LKV4IFKNK7A/F47amcO9ZvOtVMKzpExOIyMpuZ+AGmPdeiJzIbPkV50C9TJ9B5aFLevQdgpyQFu+1H/oz3onku5/3ipb6cMt0r6XT44bEdMnBRXLVF9T1JpPxVEpjU4ejKT5PBfes3wABDa+gNh69uzPLaAupk6OZjwh+yWg+nIWpcQ4bpSlTNLDMKQ8sjhHvQk6nF9rY5cswb79PahOy7vOp5bmjTU2utLY/GHJUhKX10cEd2E33458Ok0J+bZxweE2Cp+UgrMurHrMve70zp8rv//EUMnnFkvRDVWqtmizHs6lI1fvBJB/agdXjiSO3kWUzVDWZ2i2v+Mm6ZDb3S2wl0bnELQR6utYx4i2IMbf7NkeR3uiool8h3zt1Ph5nBn1d6Cm+VS/QFcYToO061/rVqCSZmVsfBEFu4QMf215aBZTz9FMJCCjy1HZv2UjSBPtl+hoMqRv8xnnWGMyHb6UpNa5tphgJgG+hmKobgIfcGmla3W/O1pu9a1vsJnsA9JMRoPcI/EzG07m7Rd2PmntZd329EFC7mkpRVVK1cu6tTKOT43qET6Uy/QIAha37KExEp1IfebhDg/D5T4gav3EfZmZ9urkr6k6HKcr0pwn8BQhQzBt+VS/HxJdz6zwiuT6lMqbwT6QOERSlCantKTw0pe6LEuYwVE7gRpF76MULOJFIo6i0qaLc3XMtpensuMvgWmvg24FdYhuSqJo5+I9A3Xz7SMtZomUtNoF2RddoXI4I85t9+Ddus0OHeY+O9jkwpWUNOskv4lLDhjUldu71LfWLUFlXOoBWibWmQlBZxnBDHs+tdGvUXtai0yfiH8KI2uJOaXlYJ9eWtey7w5jZdsSm8aWq0G3QnCYD3vScdhKiSEo48i0VFYYfZo6X1UoyhTny0iPSgVrjNF11NkDmOLuA3lnmy5QSkoWnKcZd2ge1I8TUp14at7v4V0HtfnW4dZHtcW4j9rsmvgZdzAn7SGgrbrd+PxBYoLHKbr+avs2EpuDmNy/Y5DVJfT+QecJOpwcS9sS5a3dvPlLHEIT6xngk9nSbycJTouYlnScX5ozxG35VO+polEH4FMBPm33TuplERP1SELSc7noUur9wyVK+ze0pVj4f7cx2BeMUq1PEsvrOuhi3DYiqcK0JNbbQfXkQ1XXQdVZA4LigBUUIg/o5nhT08GMurB7lsuZLxwjNvMgRc2rrf4/mqPj+NyQtPCrO5snHqr0NpSTcYSIOkTWE8fnMCt8EE+853UBivceD3cj6j6L5WJccg5VlshoRvvya10FMiSpUXLxeRjzRQzeS32vZZSjCTRk/pKoP0kPJtRbEqADXc63W3jgJKhyX0Pl0qTczMiTRFzAbHkez+nm+Bqx/yY3DTH6O8p2Mlm+1XLQctQxkeMJeDPfwmF97XDnPVVnDbClmqWm7IY5GzbFxeJYBl30Unfam/rl48RULaFQQU3N8yx9dgwNJ7QXf3XnYJ6tsfiv6mniObawaMc6Y09S0J8iAdvZmgZUab45baLJsSPQlYgMTWuUKkcwN7OUi1rKZbqacfEMVR7bIa/bNp4axiOd/Qa3zoG6aW6/sG/ucUrxSDVhISqFR9L/Qy3he3daGpj+8oFo8JwUfQlmzctaXPt6pu2iKK2bh+2yuGkasD7x1BTUHUtEuyyse2/YPag6IxtozUNSdkeqM6WoVBzDgEldJ527ovf0jSdRYqGUXU6l5hEq205l2tCef9uuKzp6zzoiCZSGJeUsZTmaBlncFRE91feVQVUk0O8uljgep2qiiMybyJzfsVCspzS7duOJROYBKWNVqx5laeaNnV1+ekqlneR6kl7LNi2kzSyjboeSmNdMiZ0H2g2ocw4PNFgsMb6q+d2EE1oYmddI46s3Hy3Yx5NiNs09yTWZo1+jkXv1MLtffiuz32Ilc2gcXDz/nzLTrzafI2X9gZZ9kJ/5Ay8E79jrPPafYph/POjuQd0bFP5S83mU5TbK1uDkfpqD93Z4JWJv0HEv0qF3gOoN9pnmc3D2DqLAR5q/p868fS+y416lSu8B1ZvtyujipBTEZ43gLma2vNC7V5n0n69M7wLV2yt9e+07aPKlzTezzlz87z2244PU+0D1+l8eX0lsrk3IOGUus5i8R/Wy/3yn6hENeieo3hRT42/gzOdSq0TvSt6D+XdLLNB7QU08Vq9BnU9VfeffeLZb4P8B1vKz3mydSaoAAAAASUVORK5CYII=">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0" y="292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34</xdr:row>
      <xdr:rowOff>0</xdr:rowOff>
    </xdr:from>
    <xdr:to>
      <xdr:col>1</xdr:col>
      <xdr:colOff>304800</xdr:colOff>
      <xdr:row>35</xdr:row>
      <xdr:rowOff>114301</xdr:rowOff>
    </xdr:to>
    <xdr:sp macro="" textlink="">
      <xdr:nvSpPr>
        <xdr:cNvPr id="1026" name="AutoShape 2" descr="data:image/png;base64,iVBORw0KGgoAAAANSUhEUgAAAHUAAAA6CAYAAACOChYFAAAV0UlEQVR4Xu2cCZQeRbXHf7eq+1tmMtkXwAQShJAQdlAREXFD8T0UgYA+BQVCIMkEVxD1PY14RFEQk5lsE9AgIBpEVAQ3ItGHuLCTQABfgISE7Otk5tu6675T3bNkTCQzYQYz0TpnMpmvq2/duv++Vbf+9/Yn7Ittkn6aIMpRF16zL05vd3OS3XXoddcnxZdhzKxEb4nPpD74ea+bw6tUeN8CtVbPRlkAGCz3MYP3gLhXaaNed/u+A+pUPQ3VX6JiMPGDrLGncIfEvQ6RblB43wB1op5MRn+fABron5huTuoG2/RaEb0f1AmFUWRzfwMs4p6j3owB0V6LSDco3rtBvUgPJq+PotIPy3JijmCWbO8Gu/RqEb0X1Iu0hip9EScDsfoyjTKO+bKlV6PRTcr3TlAnax9Ct4HIZLHaSFFG0CBbu8kmvV5M7wN1ovYj657Bmf0wuo3G0tHMz7/Y65Hoxgn0LlDPX1PNoCGPUjGjsUClNIbZuWe70R77hKheBKoKV1aW0mwPQ4gomNHcKC/sEyh08yR6B6gTHw4ZfNSDNHMCzpSp2JOYLY90sy32GXF7P6jj1TK2dBdFdwZRUKFgzmH2vx6f25Unbu8H9avFuylG/0kcQMWexvXhb7sywX/Fvns3qNcWfiRNpXPVhVAOL+Kbme/9K4LU1TnvpaCq8M3GOVKuTKQSOpX8F5kWfqOrk+u1/SfqYPKsT/QPXIXrbaYrc+kaqDqzDzKl52m46VuuoRB9Tipi1OWm8eXqr3RlUr2+78U6kBwb20Cd3lOg6k01QZR5Ds39LcqMP6XHDDd9zVSJZDplRCX3Ha7q96keG2tvFfxJ7U+FzYl6Ga1wg+khT42+Nz4oy+1EYtXm7oqrZDxybvfmK+eunyCF0jxiq+qyt3LFwAt6xO6eZrTRiWgwAsNaivyVBtnQNtYUPQiJ3wGSJzaPsoGHGMw4IgyCoUEeBRWmcCwQ4hAKPE4+ehNqPoBlA2ruZRZPdMgYTVPD2vh0AjkTyOLMvWzjbvrHpxMTgjXM4nYmUkNIymP3KKh+gPIttUFRZxCJaCb3vbjP+Iu6zejfXfVhKbnbKBvU5X/G1gFnM60Hqham6gU4Nx9M+9ZjPDtVOY454eNMdV9HzZUo7deFx1F3FBiD71snwsc1R42uShIKqgruV4g9vYM9rN7FDDk7AXaqZkEfxskRHfqIvoTKfsnDoS7Cmj6sIcfQ1wpUr03htvODIt8nEuIw92Ptf9b4Vw3s/BWnSKT3UdJQNb+MDUPHME2iVy337wV8Qi8m4sad5IpuYsnvhzH2redi7G2vOO6uQG29IQB8Jrd9/VIMp1En93G5+zGxB7iltT4yHTK/GtEkNRhC8mx7bTy1VaHmBVfY5vhaqRiJclU3MuCMS/YYgJufOtZo/lFK4CT3BBMPOGaPZb3SjRO1ioxuRCWXdLM8RsS5GAIc+zNL7mdqHOGMZ5XBuGZi8x4imsm5HxKbQ9PPd+GpHkrVe3lazmQRSq1bhZphSX8X/4KV9jwO1M0g6d5o9TdslPFkyFKj9xDLG9K+LmaDqUm0G0rjawuqH63pzq8GjfF/ExmiMPtthp3xmS6DcftzbxInD0iRQDX3mK7cdiLTxpW7LKczN1wWfRBrf5J0Fd2GyAjqJPUG3yboMLKsSf7vl9Oi9OO7khrW74XrNELE76jp8psup375HeRvADmSmfJU0v/S8gUE4c3J/+NoISL1GHtXy9jbWStDuUMKyd8+0s3ralQyqHNECah+MW5KfgcaMd2EnZlia59dH2l0gYX1oyy5Q4ldJnaVlYSZF5AJm3YUbrb+dLppjC7XONDYhFcz4j+mdXrwBUsOEQ0ekZL2VZddodviI7n80HYjtwr6YvMIwuB0CvEJFMmimeU4t4jtwYPMl2Knx/tEXEtk6lLDsox6OaTDvZP1GITH0uuuTNn0oUEqbX0mR02IrWoD9XTNcoiuxMlgBEeZ0TTIsqT/lOhcsD9qAXURRm5GbEqcCC9RLwe2yR2vGYbqBpAaUMc26UsRx1Cauw3UoNJwrQq1YjUnfrFR0NgosY00yK+N12w8huG16RnKr0Ybfvo10+i+oLHV2MnNjH7/hbs19P0v5GRzcbMU4xxShStKngtH7QzQt0rP0lR6vVTEasVCJYDIgtfHG94yhxn2k7sdz3eYrGch3JkaVpsQOaCDp/o8bWvEmSyn9O1QGlOrLgmeWj3Vg7Ff4qmDE0+N5DDmiq+VgtpoPGp9qSpo9Ac0+DSWh5P91vfV6E3MyjyUXL+s8h6s/SWIpNekL81EVJN68qvyVJ25n9X8n41UDupgJK9IZLwhkx+Vqoei6vPeuGMfs/aeemmMJksk4iT/pHNmEmPf+aeWsKG966+fGIqTq0yZT1JWUc1t0krpED5yVHoma203bHkHFe6RcpRLgKxY1IPZCqrzlk2KtW+lPji/U6Cer9X0Yw1Kn/Re9zRldylhkMUyiBmygCnxVjB9U3kuRvgKknjMVTgzOPl4R1CH6UpUhiRguPLYttzuZXo2lh+nYqIHmB2+lVpdgTIila0lnLsTa3Io7wfxIVbaCvRlNWVeTzF5CPYYVJ3R17qqlcbE6Xre1ky6XcQWfCyqgVaKxQEMvHSn0hG7/JcPS3N0fAK8ZtDYrqVs7ie2KygHfYTwBEq8QUs+G2rQOIhV8m/k7EMf7TDk9atGiM0toxCHyYPkgYxDtBJuITKbqEg/YjMQQdjO/syXdB/sTJsSfQyx81OP2aH5PXat7Mcg3kzAwp2uJ+A4xZh2T52oIRld1QZqRQ6nQZ5JpNZGZ6M2BTWO/sSc8CQmR+cg9o5dqNlabJ4+qVvoR5kiwyglelgXM8O2g96JeSZ7alCZt1gC13Z+UmfLDvm8M24BVJogrDbl4EI0PMvlPuoP3Du3pT8ZFATZDT6KTZbK5EHwPyb97T+LWjwuMrg48xPOOaI9xG+V2LB5u2wrVKdemawMzxPZD/BU5rnksDAgIQBGEsY3UR90ndmaVHkXob2LWFKP9c24Cs6dzsxwIVOiD2HM93wonl50nlq4DtUpKHkC0cTIHtSc8xWMgxFVKvGxzM0+nYKqZ2L0B4lDVNwTzAnfnHx+WeVUMsnY/ZO/A7eJgvsweXMTQh9ElHUykmcocIpbjV/wPbVxnU0j6U42QRtOD+Ae8QxJsuKHjZFsH4JcXuqkjLZu9tm7/yIV88bdgaqxdVqUsXzoGA9Ue6tbcabEclfyQFQCVKtW8Pnqkd1ex+uj2RWlkYTZ11Mqvcja7Ap+Ke3zPVUDRnMAljwreYm7pZnjNaQGTY4stFb+e5vtQY3xVO1L4xbD/AE9Uv0oNpp3p7HurARQJI58aC6XLO0qoEn/pb84PojNw1rx++8/9lQN+hT1vYdVJU/mjm3OykekyHHp/p1V3ZwZxtdr0mzFvtA8mBUOZI4s6cnpiHXzXjLihvtBnJoXYlk1Gpm2Z2zO8z8bFhQyq7UsgmtdcndeftX2adT3jWkJSHaYXsPqTdIcD0iW3SizjasG9d8jT+hJi+2p7Ak6iiqeSpZw3G3U2Y8monwAV4NQRPgu2/dovn4VOSF+H4E1RLGT0M2OEZNs0qqZhZG58F17qjfLftsvqEQbtSD2FUGNzGb94HEDO46jwtzV26XgqtJAKnyMzw05bo912dtu/ER0C1ELkH6jW0uW4VgifSkhMPwhKmIkDbKiy6onx7HkrOv3rK0SuLlbRUi8RpEnIiYei+wy/tv9WM/ePTiIgnW79dSwplHfe9jOnjpv7QZpqgxKImiXLdI0sLpHSP3dz6T7e0xRf/TyLJOAe4mZZiTjybK/riD2Z12UIqO4SZZ3efCPaF/6J6B65smD2vBHEU3eElM1hUiikcikdV0W7G9YdvehQdE+p2XDK3qqqSrpQ2OrdgJs9qoHpKRvSffUjGpzfAjThj2/R7rsjTf5hIJyCEVuTNinNNOzAufPuigxBzNHul6Y7l9ByevGFFRtFOJ5VwTGXevDOG+HSIP71Fz87j2xif3bPTOlxOQk+n2lPdVHv5E7lnOOf7LDOHUvnSox/mybRr9UN7GhcRjX7ZfyoN3VPM+bpxYXvwFjV+G4mZnyhzbxl1TeRmA/i4n3w5iFYK4h5sMIWQRLvdyAj5CP4XJiV5VQEk3mBqrdRJxOSfoYWcBq80XukJTLrtUxGPfZ5BqspNF8k6r4Jpw5AxFPQigmXoihzGr7/uTd2o9rf/pqAyIeD4OLXqAcjycX3k7F2eTcXG+OZTzVDGMjSgZ0u6ALbMC2zUI78RC7cLEzchos91xvBIcHUB5qi9HVcf7ju86h6v1BsKJcpjGS3YHq90yn2YWcNW7n/XvulvWyvXkwZU86JLnVMiX5L7bFfyDuUyAih+Vkcu5ObrBpRqXTTYVJ7n+wMg31tNwOzfFBZvMzpugCSFJk7detKrEWweSTT+tFGK95hiXkwwAfY4JbCaad0/WiQ43ZKAdwi6xjkr4Nw6JkRKOPUZLTCFvqkHbUw8svk8ExkLxbjjPZjtNzihpPvaRtJpaJ5AhbskCqzeklnXdqiN6fJgPT5o83qmaVxPFWlbC/ieV16oQoV5XZVcWDWfHzOaZJLk2A8GSDZD1rtFQqdhmxDbQsR0jFDteipqRCFDp14SmcN+aPHZS+YXN/JFotBc21MUpR4BkqRyUoUTaZtvRYzMnMkY73vxLAU+JPgrmhrYsPD1M+dh1lGU4Ynw/2prbr3jr+Z8cvGGgFdcckeesN/pqqA2nhMROa73mmyyFM5i0I/5t0FX2cgryTvD7dkhCwqafqy1gqFGQ0QbwIse0vT4uuTRZo5IAOU/SgnkGOA/EO6DNHhfanUW/6SKDu+yKtxGobuu3crxOcyfwmzn/0PR0Er7n3PNsc/UBKYjTMbY1jcwWlzI856q0dOd1f/3UEkr3MlMznKTpRco1aMofz0UNXdpB33YYxmMwD0lwe1Mr3qmemymGqi1/a0yf+GerM2FfCse1akk9lnV/T08/cDymaKVhvqNJgGnLLmKo+P5J6holfpmBPxtBI4D6DmKtSQFo89e9BNXoPW+VjFGhmMBMQnZ6k6nzmpRwdTxhWIaQPoNEnqDPHkGZ6luPEM0ZKmTHMk+cStipLuf1hir7AkOBapiW52ktRM7ttXh5UH3ANTTw1i2qp4xKk9aNtnPuN2PjA1j02zeS3kPlqy2rCH8bZj3ysTej6n7wtKJlFFMFl+ix2f950LOfupnbp3r9lpRi9LKV4IFKNK7A/F47amcO9ZvOtVMKzpExOIyMpuZ+AGmPdeiJzIbPkV50C9TJ9B5aFLevQdgpyQFu+1H/oz3onku5/3ipb6cMt0r6XT44bEdMnBRXLVF9T1JpPxVEpjU4ejKT5PBfes3wABDa+gNh69uzPLaAupk6OZjwh+yWg+nIWpcQ4bpSlTNLDMKQ8sjhHvQk6nF9rY5cswb79PahOy7vOp5bmjTU2utLY/GHJUhKX10cEd2E33458Ok0J+bZxweE2Cp+UgrMurHrMve70zp8rv//EUMnnFkvRDVWqtmizHs6lI1fvBJB/agdXjiSO3kWUzVDWZ2i2v+Mm6ZDb3S2wl0bnELQR6utYx4i2IMbf7NkeR3uiool8h3zt1Ph5nBn1d6Cm+VS/QFcYToO061/rVqCSZmVsfBEFu4QMf215aBZTz9FMJCCjy1HZv2UjSBPtl+hoMqRv8xnnWGMyHb6UpNa5tphgJgG+hmKobgIfcGmla3W/O1pu9a1vsJnsA9JMRoPcI/EzG07m7Rd2PmntZd329EFC7mkpRVVK1cu6tTKOT43qET6Uy/QIAha37KExEp1IfebhDg/D5T4gav3EfZmZ9urkr6k6HKcr0pwn8BQhQzBt+VS/HxJdz6zwiuT6lMqbwT6QOERSlCantKTw0pe6LEuYwVE7gRpF76MULOJFIo6i0qaLc3XMtpensuMvgWmvg24FdYhuSqJo5+I9A3Xz7SMtZomUtNoF2RddoXI4I85t9+Ddus0OHeY+O9jkwpWUNOskv4lLDhjUldu71LfWLUFlXOoBWibWmQlBZxnBDHs+tdGvUXtai0yfiH8KI2uJOaXlYJ9eWtey7w5jZdsSm8aWq0G3QnCYD3vScdhKiSEo48i0VFYYfZo6X1UoyhTny0iPSgVrjNF11NkDmOLuA3lnmy5QSkoWnKcZd2ge1I8TUp14at7v4V0HtfnW4dZHtcW4j9rsmvgZdzAn7SGgrbrd+PxBYoLHKbr+avs2EpuDmNy/Y5DVJfT+QecJOpwcS9sS5a3dvPlLHEIT6xngk9nSbycJTouYlnScX5ozxG35VO+polEH4FMBPm33TuplERP1SELSc7noUur9wyVK+ze0pVj4f7cx2BeMUq1PEsvrOuhi3DYiqcK0JNbbQfXkQ1XXQdVZA4LigBUUIg/o5nhT08GMurB7lsuZLxwjNvMgRc2rrf4/mqPj+NyQtPCrO5snHqr0NpSTcYSIOkTWE8fnMCt8EE+853UBivceD3cj6j6L5WJccg5VlshoRvvya10FMiSpUXLxeRjzRQzeS32vZZSjCTRk/pKoP0kPJtRbEqADXc63W3jgJKhyX0Pl0qTczMiTRFzAbHkez+nm+Bqx/yY3DTH6O8p2Mlm+1XLQctQxkeMJeDPfwmF97XDnPVVnDbClmqWm7IY5GzbFxeJYBl30Unfam/rl48RULaFQQU3N8yx9dgwNJ7QXf3XnYJ6tsfiv6mniObawaMc6Y09S0J8iAdvZmgZUab45baLJsSPQlYgMTWuUKkcwN7OUi1rKZbqacfEMVR7bIa/bNp4axiOd/Qa3zoG6aW6/sG/ucUrxSDVhISqFR9L/Qy3he3daGpj+8oFo8JwUfQlmzctaXPt6pu2iKK2bh+2yuGkasD7x1BTUHUtEuyyse2/YPag6IxtozUNSdkeqM6WoVBzDgEldJ527ovf0jSdRYqGUXU6l5hEq205l2tCef9uuKzp6zzoiCZSGJeUsZTmaBlncFRE91feVQVUk0O8uljgep2qiiMybyJzfsVCspzS7duOJROYBKWNVqx5laeaNnV1+ekqlneR6kl7LNi2kzSyjboeSmNdMiZ0H2g2ocw4PNFgsMb6q+d2EE1oYmddI46s3Hy3Yx5NiNs09yTWZo1+jkXv1MLtffiuz32Ilc2gcXDz/nzLTrzafI2X9gZZ9kJ/5Ay8E79jrPPafYph/POjuQd0bFP5S83mU5TbK1uDkfpqD93Z4JWJv0HEv0qF3gOoN9pnmc3D2DqLAR5q/p868fS+y416lSu8B1ZvtyujipBTEZ43gLma2vNC7V5n0n69M7wLV2yt9e+07aPKlzTezzlz87z2244PU+0D1+l8eX0lsrk3IOGUus5i8R/Wy/3yn6hENeieo3hRT42/gzOdSq0TvSt6D+XdLLNB7QU08Vq9BnU9VfeffeLZb4P8B1vKz3mydSaoAAAAASUVORK5CYII=">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0" y="292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80</xdr:row>
      <xdr:rowOff>0</xdr:rowOff>
    </xdr:from>
    <xdr:to>
      <xdr:col>1</xdr:col>
      <xdr:colOff>304800</xdr:colOff>
      <xdr:row>81</xdr:row>
      <xdr:rowOff>114299</xdr:rowOff>
    </xdr:to>
    <xdr:sp macro="" textlink="">
      <xdr:nvSpPr>
        <xdr:cNvPr id="1027" name="AutoShape 3" descr="data:image/png;base64,iVBORw0KGgoAAAANSUhEUgAAAHUAAAA6CAYAAACOChYFAAAV0UlEQVR4Xu2cCZQeRbXHf7eq+1tmMtkXwAQShJAQdlAREXFD8T0UgYA+BQVCIMkEVxD1PY14RFEQk5lsE9AgIBpEVAQ3ItGHuLCTQABfgISE7Otk5tu6675T3bNkTCQzYQYz0TpnMpmvq2/duv++Vbf+9/Yn7Ittkn6aIMpRF16zL05vd3OS3XXoddcnxZdhzKxEb4nPpD74ea+bw6tUeN8CtVbPRlkAGCz3MYP3gLhXaaNed/u+A+pUPQ3VX6JiMPGDrLGncIfEvQ6RblB43wB1op5MRn+fABron5huTuoG2/RaEb0f1AmFUWRzfwMs4p6j3owB0V6LSDco3rtBvUgPJq+PotIPy3JijmCWbO8Gu/RqEb0X1Iu0hip9EScDsfoyjTKO+bKlV6PRTcr3TlAnax9Ct4HIZLHaSFFG0CBbu8kmvV5M7wN1ovYj657Bmf0wuo3G0tHMz7/Y65Hoxgn0LlDPX1PNoCGPUjGjsUClNIbZuWe70R77hKheBKoKV1aW0mwPQ4gomNHcKC/sEyh08yR6B6gTHw4ZfNSDNHMCzpSp2JOYLY90sy32GXF7P6jj1TK2dBdFdwZRUKFgzmH2vx6f25Unbu8H9avFuylG/0kcQMWexvXhb7sywX/Fvns3qNcWfiRNpXPVhVAOL+Kbme/9K4LU1TnvpaCq8M3GOVKuTKQSOpX8F5kWfqOrk+u1/SfqYPKsT/QPXIXrbaYrc+kaqDqzDzKl52m46VuuoRB9Tipi1OWm8eXqr3RlUr2+78U6kBwb20Cd3lOg6k01QZR5Ds39LcqMP6XHDDd9zVSJZDplRCX3Ha7q96keG2tvFfxJ7U+FzYl6Ga1wg+khT42+Nz4oy+1EYtXm7oqrZDxybvfmK+eunyCF0jxiq+qyt3LFwAt6xO6eZrTRiWgwAsNaivyVBtnQNtYUPQiJ3wGSJzaPsoGHGMw4IgyCoUEeBRWmcCwQ4hAKPE4+ehNqPoBlA2ruZRZPdMgYTVPD2vh0AjkTyOLMvWzjbvrHpxMTgjXM4nYmUkNIymP3KKh+gPIttUFRZxCJaCb3vbjP+Iu6zejfXfVhKbnbKBvU5X/G1gFnM60Hqham6gU4Nx9M+9ZjPDtVOY454eNMdV9HzZUo7deFx1F3FBiD71snwsc1R42uShIKqgruV4g9vYM9rN7FDDk7AXaqZkEfxskRHfqIvoTKfsnDoS7Cmj6sIcfQ1wpUr03htvODIt8nEuIw92Ptf9b4Vw3s/BWnSKT3UdJQNb+MDUPHME2iVy337wV8Qi8m4sad5IpuYsnvhzH2redi7G2vOO6uQG29IQB8Jrd9/VIMp1En93G5+zGxB7iltT4yHTK/GtEkNRhC8mx7bTy1VaHmBVfY5vhaqRiJclU3MuCMS/YYgJufOtZo/lFK4CT3BBMPOGaPZb3SjRO1ioxuRCWXdLM8RsS5GAIc+zNL7mdqHOGMZ5XBuGZi8x4imsm5HxKbQ9PPd+GpHkrVe3lazmQRSq1bhZphSX8X/4KV9jwO1M0g6d5o9TdslPFkyFKj9xDLG9K+LmaDqUm0G0rjawuqH63pzq8GjfF/ExmiMPtthp3xmS6DcftzbxInD0iRQDX3mK7cdiLTxpW7LKczN1wWfRBrf5J0Fd2GyAjqJPUG3yboMLKsSf7vl9Oi9OO7khrW74XrNELE76jp8psup375HeRvADmSmfJU0v/S8gUE4c3J/+NoISL1GHtXy9jbWStDuUMKyd8+0s3ralQyqHNECah+MW5KfgcaMd2EnZlia59dH2l0gYX1oyy5Q4ldJnaVlYSZF5AJm3YUbrb+dLppjC7XONDYhFcz4j+mdXrwBUsOEQ0ekZL2VZddodviI7n80HYjtwr6YvMIwuB0CvEJFMmimeU4t4jtwYPMl2Knx/tEXEtk6lLDsox6OaTDvZP1GITH0uuuTNn0oUEqbX0mR02IrWoD9XTNcoiuxMlgBEeZ0TTIsqT/lOhcsD9qAXURRm5GbEqcCC9RLwe2yR2vGYbqBpAaUMc26UsRx1Cauw3UoNJwrQq1YjUnfrFR0NgosY00yK+N12w8huG16RnKr0Ybfvo10+i+oLHV2MnNjH7/hbs19P0v5GRzcbMU4xxShStKngtH7QzQt0rP0lR6vVTEasVCJYDIgtfHG94yhxn2k7sdz3eYrGch3JkaVpsQOaCDp/o8bWvEmSyn9O1QGlOrLgmeWj3Vg7Ff4qmDE0+N5DDmiq+VgtpoPGp9qSpo9Ac0+DSWh5P91vfV6E3MyjyUXL+s8h6s/SWIpNekL81EVJN68qvyVJ25n9X8n41UDupgJK9IZLwhkx+Vqoei6vPeuGMfs/aeemmMJksk4iT/pHNmEmPf+aeWsKG966+fGIqTq0yZT1JWUc1t0krpED5yVHoma203bHkHFe6RcpRLgKxY1IPZCqrzlk2KtW+lPji/U6Cer9X0Yw1Kn/Re9zRldylhkMUyiBmygCnxVjB9U3kuRvgKknjMVTgzOPl4R1CH6UpUhiRguPLYttzuZXo2lh+nYqIHmB2+lVpdgTIila0lnLsTa3Io7wfxIVbaCvRlNWVeTzF5CPYYVJ3R17qqlcbE6Xre1ky6XcQWfCyqgVaKxQEMvHSn0hG7/JcPS3N0fAK8ZtDYrqVs7ie2KygHfYTwBEq8QUs+G2rQOIhV8m/k7EMf7TDk9atGiM0toxCHyYPkgYxDtBJuITKbqEg/YjMQQdjO/syXdB/sTJsSfQyx81OP2aH5PXat7Mcg3kzAwp2uJ+A4xZh2T52oIRld1QZqRQ6nQZ5JpNZGZ6M2BTWO/sSc8CQmR+cg9o5dqNlabJ4+qVvoR5kiwyglelgXM8O2g96JeSZ7alCZt1gC13Z+UmfLDvm8M24BVJogrDbl4EI0PMvlPuoP3Du3pT8ZFATZDT6KTZbK5EHwPyb97T+LWjwuMrg48xPOOaI9xG+V2LB5u2wrVKdemawMzxPZD/BU5rnksDAgIQBGEsY3UR90ndmaVHkXob2LWFKP9c24Cs6dzsxwIVOiD2HM93wonl50nlq4DtUpKHkC0cTIHtSc8xWMgxFVKvGxzM0+nYKqZ2L0B4lDVNwTzAnfnHx+WeVUMsnY/ZO/A7eJgvsweXMTQh9ElHUykmcocIpbjV/wPbVxnU0j6U42QRtOD+Ae8QxJsuKHjZFsH4JcXuqkjLZu9tm7/yIV88bdgaqxdVqUsXzoGA9Ue6tbcabEclfyQFQCVKtW8Pnqkd1ex+uj2RWlkYTZ11Mqvcja7Ap+Ke3zPVUDRnMAljwreYm7pZnjNaQGTY4stFb+e5vtQY3xVO1L4xbD/AE9Uv0oNpp3p7HurARQJI58aC6XLO0qoEn/pb84PojNw1rx++8/9lQN+hT1vYdVJU/mjm3OykekyHHp/p1V3ZwZxtdr0mzFvtA8mBUOZI4s6cnpiHXzXjLihvtBnJoXYlk1Gpm2Z2zO8z8bFhQyq7UsgmtdcndeftX2adT3jWkJSHaYXsPqTdIcD0iW3SizjasG9d8jT+hJi+2p7Ak6iiqeSpZw3G3U2Y8monwAV4NQRPgu2/dovn4VOSF+H4E1RLGT0M2OEZNs0qqZhZG58F17qjfLftsvqEQbtSD2FUGNzGb94HEDO46jwtzV26XgqtJAKnyMzw05bo912dtu/ER0C1ELkH6jW0uW4VgifSkhMPwhKmIkDbKiy6onx7HkrOv3rK0SuLlbRUi8RpEnIiYei+wy/tv9WM/ePTiIgnW79dSwplHfe9jOnjpv7QZpqgxKImiXLdI0sLpHSP3dz6T7e0xRf/TyLJOAe4mZZiTjybK/riD2Z12UIqO4SZZ3efCPaF/6J6B65smD2vBHEU3eElM1hUiikcikdV0W7G9YdvehQdE+p2XDK3qqqSrpQ2OrdgJs9qoHpKRvSffUjGpzfAjThj2/R7rsjTf5hIJyCEVuTNinNNOzAufPuigxBzNHul6Y7l9ByevGFFRtFOJ5VwTGXevDOG+HSIP71Fz87j2xif3bPTOlxOQk+n2lPdVHv5E7lnOOf7LDOHUvnSox/mybRr9UN7GhcRjX7ZfyoN3VPM+bpxYXvwFjV+G4mZnyhzbxl1TeRmA/i4n3w5iFYK4h5sMIWQRLvdyAj5CP4XJiV5VQEk3mBqrdRJxOSfoYWcBq80XukJTLrtUxGPfZ5BqspNF8k6r4Jpw5AxFPQigmXoihzGr7/uTd2o9rf/pqAyIeD4OLXqAcjycX3k7F2eTcXG+OZTzVDGMjSgZ0u6ALbMC2zUI78RC7cLEzchos91xvBIcHUB5qi9HVcf7ju86h6v1BsKJcpjGS3YHq90yn2YWcNW7n/XvulvWyvXkwZU86JLnVMiX5L7bFfyDuUyAih+Vkcu5ObrBpRqXTTYVJ7n+wMg31tNwOzfFBZvMzpugCSFJk7detKrEWweSTT+tFGK95hiXkwwAfY4JbCaad0/WiQ43ZKAdwi6xjkr4Nw6JkRKOPUZLTCFvqkHbUw8svk8ExkLxbjjPZjtNzihpPvaRtJpaJ5AhbskCqzeklnXdqiN6fJgPT5o83qmaVxPFWlbC/ieV16oQoV5XZVcWDWfHzOaZJLk2A8GSDZD1rtFQqdhmxDbQsR0jFDteipqRCFDp14SmcN+aPHZS+YXN/JFotBc21MUpR4BkqRyUoUTaZtvRYzMnMkY73vxLAU+JPgrmhrYsPD1M+dh1lGU4Ynw/2prbr3jr+Z8cvGGgFdcckeesN/pqqA2nhMROa73mmyyFM5i0I/5t0FX2cgryTvD7dkhCwqafqy1gqFGQ0QbwIse0vT4uuTRZo5IAOU/SgnkGOA/EO6DNHhfanUW/6SKDu+yKtxGobuu3crxOcyfwmzn/0PR0Er7n3PNsc/UBKYjTMbY1jcwWlzI856q0dOd1f/3UEkr3MlMznKTpRco1aMofz0UNXdpB33YYxmMwD0lwe1Mr3qmemymGqi1/a0yf+GerM2FfCse1akk9lnV/T08/cDymaKVhvqNJgGnLLmKo+P5J6holfpmBPxtBI4D6DmKtSQFo89e9BNXoPW+VjFGhmMBMQnZ6k6nzmpRwdTxhWIaQPoNEnqDPHkGZ6luPEM0ZKmTHMk+cStipLuf1hir7AkOBapiW52ktRM7ttXh5UH3ANTTw1i2qp4xKk9aNtnPuN2PjA1j02zeS3kPlqy2rCH8bZj3ysTej6n7wtKJlFFMFl+ix2f950LOfupnbp3r9lpRi9LKV4IFKNK7A/F47amcO9ZvOtVMKzpExOIyMpuZ+AGmPdeiJzIbPkV50C9TJ9B5aFLevQdgpyQFu+1H/oz3onku5/3ipb6cMt0r6XT44bEdMnBRXLVF9T1JpPxVEpjU4ejKT5PBfes3wABDa+gNh69uzPLaAupk6OZjwh+yWg+nIWpcQ4bpSlTNLDMKQ8sjhHvQk6nF9rY5cswb79PahOy7vOp5bmjTU2utLY/GHJUhKX10cEd2E33458Ok0J+bZxweE2Cp+UgrMurHrMve70zp8rv//EUMnnFkvRDVWqtmizHs6lI1fvBJB/agdXjiSO3kWUzVDWZ2i2v+Mm6ZDb3S2wl0bnELQR6utYx4i2IMbf7NkeR3uiool8h3zt1Ph5nBn1d6Cm+VS/QFcYToO061/rVqCSZmVsfBEFu4QMf215aBZTz9FMJCCjy1HZv2UjSBPtl+hoMqRv8xnnWGMyHb6UpNa5tphgJgG+hmKobgIfcGmla3W/O1pu9a1vsJnsA9JMRoPcI/EzG07m7Rd2PmntZd329EFC7mkpRVVK1cu6tTKOT43qET6Uy/QIAha37KExEp1IfebhDg/D5T4gav3EfZmZ9urkr6k6HKcr0pwn8BQhQzBt+VS/HxJdz6zwiuT6lMqbwT6QOERSlCantKTw0pe6LEuYwVE7gRpF76MULOJFIo6i0qaLc3XMtpensuMvgWmvg24FdYhuSqJo5+I9A3Xz7SMtZomUtNoF2RddoXI4I85t9+Ddus0OHeY+O9jkwpWUNOskv4lLDhjUldu71LfWLUFlXOoBWibWmQlBZxnBDHs+tdGvUXtai0yfiH8KI2uJOaXlYJ9eWtey7w5jZdsSm8aWq0G3QnCYD3vScdhKiSEo48i0VFYYfZo6X1UoyhTny0iPSgVrjNF11NkDmOLuA3lnmy5QSkoWnKcZd2ge1I8TUp14at7v4V0HtfnW4dZHtcW4j9rsmvgZdzAn7SGgrbrd+PxBYoLHKbr+avs2EpuDmNy/Y5DVJfT+QecJOpwcS9sS5a3dvPlLHEIT6xngk9nSbycJTouYlnScX5ozxG35VO+polEH4FMBPm33TuplERP1SELSc7noUur9wyVK+ze0pVj4f7cx2BeMUq1PEsvrOuhi3DYiqcK0JNbbQfXkQ1XXQdVZA4LigBUUIg/o5nhT08GMurB7lsuZLxwjNvMgRc2rrf4/mqPj+NyQtPCrO5snHqr0NpSTcYSIOkTWE8fnMCt8EE+853UBivceD3cj6j6L5WJccg5VlshoRvvya10FMiSpUXLxeRjzRQzeS32vZZSjCTRk/pKoP0kPJtRbEqADXc63W3jgJKhyX0Pl0qTczMiTRFzAbHkez+nm+Bqx/yY3DTH6O8p2Mlm+1XLQctQxkeMJeDPfwmF97XDnPVVnDbClmqWm7IY5GzbFxeJYBl30Unfam/rl48RULaFQQU3N8yx9dgwNJ7QXf3XnYJ6tsfiv6mniObawaMc6Y09S0J8iAdvZmgZUab45baLJsSPQlYgMTWuUKkcwN7OUi1rKZbqacfEMVR7bIa/bNp4axiOd/Qa3zoG6aW6/sG/ucUrxSDVhISqFR9L/Qy3he3daGpj+8oFo8JwUfQlmzctaXPt6pu2iKK2bh+2yuGkasD7x1BTUHUtEuyyse2/YPag6IxtozUNSdkeqM6WoVBzDgEldJ527ovf0jSdRYqGUXU6l5hEq205l2tCef9uuKzp6zzoiCZSGJeUsZTmaBlncFRE91feVQVUk0O8uljgep2qiiMybyJzfsVCspzS7duOJROYBKWNVqx5laeaNnV1+ekqlneR6kl7LNi2kzSyjboeSmNdMiZ0H2g2ocw4PNFgsMb6q+d2EE1oYmddI46s3Hy3Yx5NiNs09yTWZo1+jkXv1MLtffiuz32Ilc2gcXDz/nzLTrzafI2X9gZZ9kJ/5Ay8E79jrPPafYph/POjuQd0bFP5S83mU5TbK1uDkfpqD93Z4JWJv0HEv0qF3gOoN9pnmc3D2DqLAR5q/p868fS+y416lSu8B1ZvtyujipBTEZ43gLma2vNC7V5n0n69M7wLV2yt9e+07aPKlzTezzlz87z2244PU+0D1+l8eX0lsrk3IOGUus5i8R/Wy/3yn6hENeieo3hRT42/gzOdSq0TvSt6D+XdLLNB7QU08Vq9BnU9VfeffeLZb4P8B1vKz3mydSaoAAAAASUVORK5CYII=">
          <a:extLst>
            <a:ext uri="{FF2B5EF4-FFF2-40B4-BE49-F238E27FC236}">
              <a16:creationId xmlns:a16="http://schemas.microsoft.com/office/drawing/2014/main" id="{00000000-0008-0000-0100-000003040000}"/>
            </a:ext>
          </a:extLst>
        </xdr:cNvPr>
        <xdr:cNvSpPr>
          <a:spLocks noChangeAspect="1" noChangeArrowheads="1"/>
        </xdr:cNvSpPr>
      </xdr:nvSpPr>
      <xdr:spPr bwMode="auto">
        <a:xfrm>
          <a:off x="0" y="2924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9492</xdr:colOff>
      <xdr:row>0</xdr:row>
      <xdr:rowOff>29143</xdr:rowOff>
    </xdr:from>
    <xdr:to>
      <xdr:col>1</xdr:col>
      <xdr:colOff>1546916</xdr:colOff>
      <xdr:row>4</xdr:row>
      <xdr:rowOff>184353</xdr:rowOff>
    </xdr:to>
    <xdr:pic>
      <xdr:nvPicPr>
        <xdr:cNvPr id="7" name="Imagen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92" y="29143"/>
          <a:ext cx="2305569" cy="10155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van.hernandez@canalcapital.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9"/>
  <sheetViews>
    <sheetView showGridLines="0" tabSelected="1" zoomScale="62" zoomScaleNormal="62" workbookViewId="0">
      <selection activeCell="N12" sqref="N12"/>
    </sheetView>
  </sheetViews>
  <sheetFormatPr baseColWidth="10" defaultRowHeight="15" x14ac:dyDescent="0.25"/>
  <cols>
    <col min="2" max="2" width="25.140625" customWidth="1"/>
    <col min="3" max="3" width="46.85546875" customWidth="1"/>
    <col min="4" max="4" width="17" customWidth="1"/>
    <col min="6" max="6" width="14.42578125" style="1" customWidth="1"/>
    <col min="7" max="7" width="14.85546875" style="1" customWidth="1"/>
    <col min="8" max="8" width="20.28515625" style="1" customWidth="1"/>
    <col min="9" max="9" width="38.42578125" style="1" customWidth="1"/>
  </cols>
  <sheetData>
    <row r="1" spans="3:9" s="2" customFormat="1" ht="31.5" customHeight="1" thickBot="1" x14ac:dyDescent="0.25">
      <c r="C1" s="3"/>
      <c r="D1" s="61" t="s">
        <v>2</v>
      </c>
      <c r="E1" s="62"/>
      <c r="F1" s="62"/>
      <c r="G1" s="63"/>
      <c r="H1" s="4" t="s">
        <v>3</v>
      </c>
      <c r="I1" s="5" t="s">
        <v>41</v>
      </c>
    </row>
    <row r="2" spans="3:9" s="2" customFormat="1" ht="9.75" customHeight="1" x14ac:dyDescent="0.2">
      <c r="E2" s="6"/>
      <c r="F2" s="6"/>
      <c r="G2" s="6"/>
      <c r="H2" s="6"/>
    </row>
    <row r="3" spans="3:9" s="7" customFormat="1" ht="12" customHeight="1" thickBot="1" x14ac:dyDescent="0.25"/>
    <row r="4" spans="3:9" s="7" customFormat="1" x14ac:dyDescent="0.2">
      <c r="C4" s="64" t="s">
        <v>4</v>
      </c>
      <c r="D4" s="65"/>
      <c r="E4" s="65"/>
      <c r="F4" s="65"/>
      <c r="G4" s="65"/>
      <c r="H4" s="65"/>
      <c r="I4" s="66"/>
    </row>
    <row r="5" spans="3:9" s="7" customFormat="1" ht="15" customHeight="1" x14ac:dyDescent="0.2">
      <c r="C5" s="8" t="s">
        <v>5</v>
      </c>
      <c r="D5" s="67" t="s">
        <v>6</v>
      </c>
      <c r="E5" s="68"/>
      <c r="F5" s="68"/>
      <c r="G5" s="69"/>
      <c r="H5" s="9" t="s">
        <v>7</v>
      </c>
      <c r="I5" s="10" t="s">
        <v>8</v>
      </c>
    </row>
    <row r="6" spans="3:9" s="7" customFormat="1" ht="15" customHeight="1" x14ac:dyDescent="0.2">
      <c r="C6" s="8" t="s">
        <v>9</v>
      </c>
      <c r="D6" s="67" t="s">
        <v>10</v>
      </c>
      <c r="E6" s="68"/>
      <c r="F6" s="68"/>
      <c r="G6" s="69"/>
      <c r="H6" s="9" t="s">
        <v>11</v>
      </c>
      <c r="I6" s="10" t="s">
        <v>0</v>
      </c>
    </row>
    <row r="7" spans="3:9" s="7" customFormat="1" ht="15" customHeight="1" x14ac:dyDescent="0.2">
      <c r="C7" s="11" t="s">
        <v>12</v>
      </c>
      <c r="D7" s="70" t="s">
        <v>13</v>
      </c>
      <c r="E7" s="71"/>
      <c r="F7" s="71"/>
      <c r="G7" s="72"/>
      <c r="H7" s="9" t="s">
        <v>14</v>
      </c>
      <c r="I7" s="12">
        <v>3185395482</v>
      </c>
    </row>
    <row r="8" spans="3:9" s="7" customFormat="1" ht="15" customHeight="1" thickBot="1" x14ac:dyDescent="0.25">
      <c r="C8" s="13" t="s">
        <v>15</v>
      </c>
      <c r="D8" s="14" t="s">
        <v>16</v>
      </c>
      <c r="E8" s="15"/>
      <c r="F8" s="16"/>
      <c r="G8" s="16"/>
      <c r="H8" s="17" t="s">
        <v>17</v>
      </c>
      <c r="I8" s="18" t="s">
        <v>18</v>
      </c>
    </row>
    <row r="9" spans="3:9" s="7" customFormat="1" ht="15" customHeight="1" x14ac:dyDescent="0.2">
      <c r="C9" s="19"/>
      <c r="D9" s="19"/>
      <c r="E9" s="19"/>
      <c r="F9" s="19"/>
      <c r="G9" s="19"/>
      <c r="H9" s="19"/>
      <c r="I9" s="20"/>
    </row>
    <row r="10" spans="3:9" s="2" customFormat="1" ht="15.75" thickBot="1" x14ac:dyDescent="0.25"/>
    <row r="11" spans="3:9" s="2" customFormat="1" x14ac:dyDescent="0.2">
      <c r="C11" s="64" t="s">
        <v>19</v>
      </c>
      <c r="D11" s="65"/>
      <c r="E11" s="65"/>
      <c r="F11" s="65"/>
      <c r="G11" s="65"/>
      <c r="H11" s="65"/>
      <c r="I11" s="66"/>
    </row>
    <row r="12" spans="3:9" s="2" customFormat="1" ht="43.5" customHeight="1" x14ac:dyDescent="0.2">
      <c r="C12" s="8" t="s">
        <v>20</v>
      </c>
      <c r="D12" s="67" t="s">
        <v>42</v>
      </c>
      <c r="E12" s="68"/>
      <c r="F12" s="68"/>
      <c r="G12" s="68"/>
      <c r="H12" s="68"/>
      <c r="I12" s="85"/>
    </row>
    <row r="13" spans="3:9" s="2" customFormat="1" ht="15" customHeight="1" x14ac:dyDescent="0.2">
      <c r="C13" s="8" t="s">
        <v>21</v>
      </c>
      <c r="D13" s="67" t="s">
        <v>40</v>
      </c>
      <c r="E13" s="68"/>
      <c r="F13" s="68"/>
      <c r="G13" s="69"/>
      <c r="H13" s="9" t="s">
        <v>22</v>
      </c>
      <c r="I13" s="10" t="s">
        <v>23</v>
      </c>
    </row>
    <row r="14" spans="3:9" s="2" customFormat="1" x14ac:dyDescent="0.2">
      <c r="C14" s="8" t="s">
        <v>24</v>
      </c>
      <c r="D14" s="67" t="s">
        <v>23</v>
      </c>
      <c r="E14" s="68"/>
      <c r="F14" s="68"/>
      <c r="G14" s="68"/>
      <c r="H14" s="69"/>
      <c r="I14" s="21"/>
    </row>
    <row r="15" spans="3:9" s="2" customFormat="1" ht="15" customHeight="1" thickBot="1" x14ac:dyDescent="0.25">
      <c r="C15" s="22" t="s">
        <v>25</v>
      </c>
      <c r="D15" s="86" t="s">
        <v>23</v>
      </c>
      <c r="E15" s="87"/>
      <c r="F15" s="87"/>
      <c r="G15" s="87"/>
      <c r="H15" s="87"/>
      <c r="I15" s="23"/>
    </row>
    <row r="16" spans="3:9" s="2" customFormat="1" ht="15.75" thickBot="1" x14ac:dyDescent="0.25">
      <c r="C16" s="24"/>
      <c r="D16" s="24"/>
      <c r="E16" s="24"/>
      <c r="F16" s="24"/>
      <c r="G16" s="24"/>
      <c r="H16" s="24"/>
      <c r="I16" s="24"/>
    </row>
    <row r="17" spans="2:11" s="2" customFormat="1" ht="16.5" customHeight="1" x14ac:dyDescent="0.2">
      <c r="C17" s="88" t="s">
        <v>49</v>
      </c>
      <c r="D17" s="89"/>
      <c r="E17" s="89"/>
      <c r="F17" s="89"/>
      <c r="G17" s="89"/>
      <c r="H17" s="89"/>
      <c r="I17" s="90"/>
    </row>
    <row r="18" spans="2:11" s="2" customFormat="1" ht="16.5" customHeight="1" x14ac:dyDescent="0.2">
      <c r="C18" s="25" t="s">
        <v>26</v>
      </c>
      <c r="D18" s="73"/>
      <c r="E18" s="74"/>
      <c r="F18" s="74"/>
      <c r="G18" s="74"/>
      <c r="H18" s="26" t="s">
        <v>27</v>
      </c>
      <c r="I18" s="27"/>
    </row>
    <row r="19" spans="2:11" s="2" customFormat="1" ht="15" customHeight="1" thickBot="1" x14ac:dyDescent="0.25">
      <c r="C19" s="28" t="s">
        <v>28</v>
      </c>
      <c r="D19" s="91"/>
      <c r="E19" s="92"/>
      <c r="F19" s="92"/>
      <c r="G19" s="93"/>
      <c r="H19" s="29" t="s">
        <v>17</v>
      </c>
      <c r="I19" s="27"/>
    </row>
    <row r="20" spans="2:11" s="2" customFormat="1" x14ac:dyDescent="0.2">
      <c r="C20" s="30"/>
      <c r="D20" s="30"/>
      <c r="E20" s="31"/>
      <c r="F20" s="31"/>
      <c r="G20" s="31"/>
      <c r="H20" s="30"/>
      <c r="I20" s="32"/>
    </row>
    <row r="21" spans="2:11" s="2" customFormat="1" ht="15.75" thickBot="1" x14ac:dyDescent="0.25">
      <c r="C21" s="33"/>
      <c r="D21" s="33"/>
      <c r="E21" s="34"/>
      <c r="F21" s="34"/>
      <c r="G21" s="34"/>
      <c r="H21" s="35"/>
      <c r="I21" s="32"/>
      <c r="K21" s="36"/>
    </row>
    <row r="22" spans="2:11" s="2" customFormat="1" ht="55.5" customHeight="1" thickBot="1" x14ac:dyDescent="0.25">
      <c r="C22" s="37" t="s">
        <v>29</v>
      </c>
      <c r="D22" s="38" t="s">
        <v>30</v>
      </c>
      <c r="E22" s="39" t="s">
        <v>31</v>
      </c>
      <c r="F22" s="39" t="s">
        <v>32</v>
      </c>
      <c r="G22" s="39" t="s">
        <v>33</v>
      </c>
      <c r="H22" s="40" t="s">
        <v>1</v>
      </c>
      <c r="I22" s="41" t="s">
        <v>34</v>
      </c>
    </row>
    <row r="23" spans="2:11" s="42" customFormat="1" ht="27" customHeight="1" x14ac:dyDescent="0.2">
      <c r="C23" s="94" t="s">
        <v>46</v>
      </c>
      <c r="D23" s="95"/>
      <c r="E23" s="95"/>
      <c r="F23" s="95"/>
      <c r="G23" s="95"/>
      <c r="H23" s="95"/>
      <c r="I23" s="96"/>
    </row>
    <row r="24" spans="2:11" s="42" customFormat="1" ht="243" customHeight="1" x14ac:dyDescent="0.2">
      <c r="B24" s="75" t="s">
        <v>45</v>
      </c>
      <c r="C24" s="49" t="s">
        <v>43</v>
      </c>
      <c r="D24" s="43" t="s">
        <v>35</v>
      </c>
      <c r="E24" s="44">
        <v>5</v>
      </c>
      <c r="F24" s="44">
        <v>1</v>
      </c>
      <c r="G24" s="44" t="s">
        <v>39</v>
      </c>
      <c r="H24" s="45">
        <v>0</v>
      </c>
      <c r="I24" s="46">
        <f t="shared" ref="I24:I27" si="0">E24*F24*H24</f>
        <v>0</v>
      </c>
    </row>
    <row r="25" spans="2:11" s="42" customFormat="1" ht="237.75" customHeight="1" x14ac:dyDescent="0.2">
      <c r="B25" s="76"/>
      <c r="C25" s="49" t="s">
        <v>44</v>
      </c>
      <c r="D25" s="43" t="s">
        <v>35</v>
      </c>
      <c r="E25" s="44">
        <v>1</v>
      </c>
      <c r="F25" s="44">
        <v>1</v>
      </c>
      <c r="G25" s="44" t="s">
        <v>39</v>
      </c>
      <c r="H25" s="45">
        <v>0</v>
      </c>
      <c r="I25" s="46">
        <f t="shared" si="0"/>
        <v>0</v>
      </c>
    </row>
    <row r="26" spans="2:11" s="42" customFormat="1" ht="33" x14ac:dyDescent="0.2">
      <c r="B26" s="76"/>
      <c r="C26" s="49" t="s">
        <v>47</v>
      </c>
      <c r="D26" s="43" t="s">
        <v>35</v>
      </c>
      <c r="E26" s="44">
        <v>2</v>
      </c>
      <c r="F26" s="44">
        <v>1</v>
      </c>
      <c r="G26" s="44" t="s">
        <v>39</v>
      </c>
      <c r="H26" s="45">
        <v>0</v>
      </c>
      <c r="I26" s="46">
        <f t="shared" si="0"/>
        <v>0</v>
      </c>
    </row>
    <row r="27" spans="2:11" s="42" customFormat="1" ht="49.5" x14ac:dyDescent="0.2">
      <c r="B27" s="77"/>
      <c r="C27" s="49" t="s">
        <v>48</v>
      </c>
      <c r="D27" s="43" t="s">
        <v>35</v>
      </c>
      <c r="E27" s="44">
        <v>6</v>
      </c>
      <c r="F27" s="44">
        <v>1</v>
      </c>
      <c r="G27" s="44" t="s">
        <v>39</v>
      </c>
      <c r="H27" s="45">
        <v>0</v>
      </c>
      <c r="I27" s="46">
        <f t="shared" si="0"/>
        <v>0</v>
      </c>
    </row>
    <row r="28" spans="2:11" s="2" customFormat="1" ht="23.25" customHeight="1" x14ac:dyDescent="0.2">
      <c r="B28" s="50"/>
      <c r="C28" s="78" t="s">
        <v>36</v>
      </c>
      <c r="D28" s="78"/>
      <c r="E28" s="78"/>
      <c r="F28" s="78"/>
      <c r="G28" s="78"/>
      <c r="H28" s="78"/>
      <c r="I28" s="47">
        <f>SUM(I24:I27)</f>
        <v>0</v>
      </c>
    </row>
    <row r="29" spans="2:11" s="2" customFormat="1" ht="21" customHeight="1" x14ac:dyDescent="0.2">
      <c r="C29" s="79" t="s">
        <v>37</v>
      </c>
      <c r="D29" s="80"/>
      <c r="E29" s="80"/>
      <c r="F29" s="80"/>
      <c r="G29" s="80"/>
      <c r="H29" s="81"/>
      <c r="I29" s="48">
        <f>+I28*19%</f>
        <v>0</v>
      </c>
    </row>
    <row r="30" spans="2:11" s="2" customFormat="1" ht="25.5" customHeight="1" thickBot="1" x14ac:dyDescent="0.25">
      <c r="C30" s="82" t="s">
        <v>38</v>
      </c>
      <c r="D30" s="83"/>
      <c r="E30" s="83"/>
      <c r="F30" s="83"/>
      <c r="G30" s="83"/>
      <c r="H30" s="84"/>
      <c r="I30" s="51">
        <f>+I28+I29</f>
        <v>0</v>
      </c>
    </row>
    <row r="31" spans="2:11" x14ac:dyDescent="0.25">
      <c r="C31" s="52" t="s">
        <v>50</v>
      </c>
      <c r="D31" s="53"/>
      <c r="E31" s="53"/>
      <c r="F31" s="53"/>
      <c r="G31" s="53"/>
      <c r="H31" s="53"/>
      <c r="I31" s="54"/>
    </row>
    <row r="32" spans="2:11" x14ac:dyDescent="0.25">
      <c r="C32" s="55"/>
      <c r="D32" s="56"/>
      <c r="E32" s="56"/>
      <c r="F32" s="56"/>
      <c r="G32" s="56"/>
      <c r="H32" s="56"/>
      <c r="I32" s="57"/>
    </row>
    <row r="33" spans="3:9" x14ac:dyDescent="0.25">
      <c r="C33" s="55"/>
      <c r="D33" s="56"/>
      <c r="E33" s="56"/>
      <c r="F33" s="56"/>
      <c r="G33" s="56"/>
      <c r="H33" s="56"/>
      <c r="I33" s="57"/>
    </row>
    <row r="34" spans="3:9" x14ac:dyDescent="0.25">
      <c r="C34" s="55"/>
      <c r="D34" s="56"/>
      <c r="E34" s="56"/>
      <c r="F34" s="56"/>
      <c r="G34" s="56"/>
      <c r="H34" s="56"/>
      <c r="I34" s="57"/>
    </row>
    <row r="35" spans="3:9" x14ac:dyDescent="0.25">
      <c r="C35" s="55"/>
      <c r="D35" s="56"/>
      <c r="E35" s="56"/>
      <c r="F35" s="56"/>
      <c r="G35" s="56"/>
      <c r="H35" s="56"/>
      <c r="I35" s="57"/>
    </row>
    <row r="36" spans="3:9" x14ac:dyDescent="0.25">
      <c r="C36" s="55"/>
      <c r="D36" s="56"/>
      <c r="E36" s="56"/>
      <c r="F36" s="56"/>
      <c r="G36" s="56"/>
      <c r="H36" s="56"/>
      <c r="I36" s="57"/>
    </row>
    <row r="37" spans="3:9" x14ac:dyDescent="0.25">
      <c r="C37" s="55"/>
      <c r="D37" s="56"/>
      <c r="E37" s="56"/>
      <c r="F37" s="56"/>
      <c r="G37" s="56"/>
      <c r="H37" s="56"/>
      <c r="I37" s="57"/>
    </row>
    <row r="38" spans="3:9" x14ac:dyDescent="0.25">
      <c r="C38" s="55"/>
      <c r="D38" s="56"/>
      <c r="E38" s="56"/>
      <c r="F38" s="56"/>
      <c r="G38" s="56"/>
      <c r="H38" s="56"/>
      <c r="I38" s="57"/>
    </row>
    <row r="39" spans="3:9" ht="15.75" thickBot="1" x14ac:dyDescent="0.3">
      <c r="C39" s="58"/>
      <c r="D39" s="59"/>
      <c r="E39" s="59"/>
      <c r="F39" s="59"/>
      <c r="G39" s="59"/>
      <c r="H39" s="59"/>
      <c r="I39" s="60"/>
    </row>
  </sheetData>
  <mergeCells count="19">
    <mergeCell ref="B24:B27"/>
    <mergeCell ref="C28:H28"/>
    <mergeCell ref="C29:H29"/>
    <mergeCell ref="C30:H30"/>
    <mergeCell ref="D12:I12"/>
    <mergeCell ref="D13:G13"/>
    <mergeCell ref="D14:H14"/>
    <mergeCell ref="D15:H15"/>
    <mergeCell ref="C17:I17"/>
    <mergeCell ref="D19:G19"/>
    <mergeCell ref="C23:I23"/>
    <mergeCell ref="C31:I39"/>
    <mergeCell ref="D1:G1"/>
    <mergeCell ref="C4:I4"/>
    <mergeCell ref="D5:G5"/>
    <mergeCell ref="D7:G7"/>
    <mergeCell ref="C11:I11"/>
    <mergeCell ref="D18:G18"/>
    <mergeCell ref="D6:G6"/>
  </mergeCells>
  <hyperlinks>
    <hyperlink ref="I8" r:id="rId1"/>
  </hyperlinks>
  <pageMargins left="0.7" right="0.7" top="0.75" bottom="0.75" header="0.3" footer="0.3"/>
  <pageSetup scale="45"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COTIZACIÓN </vt:lpstr>
      <vt:lpstr>'COTIZACIÓN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Johanna Jimenez Martinez</dc:creator>
  <cp:lastModifiedBy>Erika Johanna Jimenez Martinez</cp:lastModifiedBy>
  <cp:lastPrinted>2018-08-08T23:10:43Z</cp:lastPrinted>
  <dcterms:created xsi:type="dcterms:W3CDTF">2018-07-20T23:30:23Z</dcterms:created>
  <dcterms:modified xsi:type="dcterms:W3CDTF">2018-08-27T22:46:45Z</dcterms:modified>
</cp:coreProperties>
</file>