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\Desktop\Planeación 2020\MIPG\Plan de Fortalecimiento\Versión 2\"/>
    </mc:Choice>
  </mc:AlternateContent>
  <xr:revisionPtr revIDLastSave="0" documentId="13_ncr:1_{2C91636A-E832-4EEA-9A12-51612E797A93}" xr6:coauthVersionLast="45" xr6:coauthVersionMax="45" xr10:uidLastSave="{00000000-0000-0000-0000-000000000000}"/>
  <bookViews>
    <workbookView xWindow="-120" yWindow="-120" windowWidth="20730" windowHeight="11160" xr2:uid="{56A3437F-E12E-447F-8002-A96774540DFD}"/>
  </bookViews>
  <sheets>
    <sheet name="P. Fortalecimiento" sheetId="1" r:id="rId1"/>
  </sheets>
  <definedNames>
    <definedName name="_xlnm._FilterDatabase" localSheetId="0" hidden="1">'P. Fortalecimiento'!$A$10:$H$43</definedName>
    <definedName name="_xlnm.Print_Area" localSheetId="0">'P. Fortalecimiento'!$A$7:$H$47</definedName>
    <definedName name="OBJ_PROCESO">#REF!</definedName>
    <definedName name="OBJET">#REF!</definedName>
    <definedName name="_xlnm.Print_Titles" localSheetId="0">'P. Fortalecimiento'!$7:$10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15" i="1" l="1"/>
  <c r="H16" i="1"/>
  <c r="H32" i="1"/>
  <c r="H34" i="1"/>
  <c r="H35" i="1"/>
  <c r="H36" i="1"/>
  <c r="H37" i="1"/>
  <c r="H39" i="1"/>
  <c r="H40" i="1"/>
  <c r="H42" i="1"/>
  <c r="H43" i="1"/>
  <c r="U10" i="1" l="1"/>
  <c r="S10" i="1"/>
  <c r="Q10" i="1"/>
  <c r="O10" i="1"/>
  <c r="M10" i="1"/>
  <c r="K10" i="1"/>
  <c r="H10" i="1" l="1"/>
  <c r="I10" i="1" l="1"/>
  <c r="W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Fredy Garcia Lopez</author>
  </authors>
  <commentList>
    <comment ref="A9" authorId="0" shapeId="0" xr:uid="{3647A137-EF46-4DD0-87E6-7A154727164B}">
      <text>
        <r>
          <rPr>
            <b/>
            <sz val="9"/>
            <color indexed="81"/>
            <rFont val="MingLiU_HKSCS"/>
            <family val="1"/>
          </rPr>
          <t>Número consecutivo de acciones.</t>
        </r>
      </text>
    </comment>
    <comment ref="B9" authorId="0" shapeId="0" xr:uid="{6A7EC29F-788D-4D18-8A02-9C6BABDC6086}">
      <text>
        <r>
          <rPr>
            <b/>
            <sz val="9"/>
            <color indexed="81"/>
            <rFont val="Tahoma"/>
            <family val="2"/>
          </rPr>
          <t>Descripción específica de las actividades a realizar en el cumplimiento de la implementación del subsistema.</t>
        </r>
      </text>
    </comment>
    <comment ref="C9" authorId="0" shapeId="0" xr:uid="{C468F8AE-BBDB-4803-A68E-8B91BBE7185A}">
      <text>
        <r>
          <rPr>
            <b/>
            <sz val="9"/>
            <color indexed="81"/>
            <rFont val="Tahoma"/>
            <family val="2"/>
          </rPr>
          <t>Defina el área y cargo responsable de la ejecución de la actividad planteada.</t>
        </r>
      </text>
    </comment>
    <comment ref="D9" authorId="0" shapeId="0" xr:uid="{53BC4693-B681-4A10-8639-45CC5E5ED290}">
      <text>
        <r>
          <rPr>
            <b/>
            <sz val="9"/>
            <color indexed="81"/>
            <rFont val="Tahoma"/>
            <family val="2"/>
          </rPr>
          <t>Defina el indicador con el que se mide la actividad propuesta, o el producto esperado de la actividad propuesta.</t>
        </r>
      </text>
    </comment>
    <comment ref="E9" authorId="0" shapeId="0" xr:uid="{F16D846D-0400-433D-83C9-C5384ECC07D9}">
      <text>
        <r>
          <rPr>
            <b/>
            <sz val="9"/>
            <color indexed="81"/>
            <rFont val="Tahoma"/>
            <family val="2"/>
          </rPr>
          <t>Establezca la meta que se pretende alcanzar, en cumplimiento del indicador formulado.</t>
        </r>
      </text>
    </comment>
    <comment ref="H9" authorId="0" shapeId="0" xr:uid="{166BE184-9799-4DC0-9275-025C47BD19C9}">
      <text>
        <r>
          <rPr>
            <b/>
            <sz val="9"/>
            <color indexed="81"/>
            <rFont val="Tahoma"/>
            <family val="2"/>
          </rPr>
          <t>Establezca la ponderación asociada a la meta, respecto al 100% esperado de cumplimiento del plan.</t>
        </r>
      </text>
    </comment>
  </commentList>
</comments>
</file>

<file path=xl/sharedStrings.xml><?xml version="1.0" encoding="utf-8"?>
<sst xmlns="http://schemas.openxmlformats.org/spreadsheetml/2006/main" count="150" uniqueCount="119">
  <si>
    <t>Plan de actividades</t>
  </si>
  <si>
    <t>No.</t>
  </si>
  <si>
    <t>Actividad a desarrollar</t>
  </si>
  <si>
    <t>Responsable</t>
  </si>
  <si>
    <t>Indicador y/o producto esperado</t>
  </si>
  <si>
    <t>Meta programada</t>
  </si>
  <si>
    <t>Cronograma</t>
  </si>
  <si>
    <t>Ponderación</t>
  </si>
  <si>
    <t>INICIO</t>
  </si>
  <si>
    <t>FIN</t>
  </si>
  <si>
    <t>Realizar los ejercicios de reporte de avances en el FURAG, de acuerdo con los lineamientos que se definan para ello.</t>
  </si>
  <si>
    <t>Planeación - Líderes de procesos</t>
  </si>
  <si>
    <t>Realizar un ejercicio de autoevaluación sobre los procesos de la entidad y consolidar sus resultados.</t>
  </si>
  <si>
    <t>Realizar la revisión y actualización de los riesgos asociados a los procesos de la entidad, de acuerdo con la metodología vigente.</t>
  </si>
  <si>
    <t>Planeación - Líder de política (según circular 06 de 2019)</t>
  </si>
  <si>
    <t>Porcentaje de avance en la implementación de actividades asociadas a la política.</t>
  </si>
  <si>
    <t>Definir e implementar las actividades asociadas a la dimensión 04 - "Evaluación de resultados" y sus políticas operativas</t>
  </si>
  <si>
    <t>Definir e implementar las actividades asociadas a la dimensión 05 - "Información y comunicación" y sus políticas operativas</t>
  </si>
  <si>
    <t>Elaborado por:</t>
  </si>
  <si>
    <t>Revisado por:</t>
  </si>
  <si>
    <t>Aprobado por:</t>
  </si>
  <si>
    <t>Plan de Fortalecimiento Institucional - Modelo Integrado de Planeación y Gestión - MIPG</t>
  </si>
  <si>
    <t>Definir e implementar las actividades asociadas a la dimensión 01 - "Talento Humano" y sus políticas operativas</t>
  </si>
  <si>
    <t>Realizar formulación y seguimientos a los planes institucionales.</t>
  </si>
  <si>
    <t>Plan de acción y planes integrados según decreto 612 de 2018.
Indicadores (formulación y seguimiento)</t>
  </si>
  <si>
    <t xml:space="preserve">Elaborar la Política de Gestión Presupuestal y Eficiencia del Gasto Público </t>
  </si>
  <si>
    <t>Consolidar el plan de fortalecimiento y realizar seguimientos trimestrales.</t>
  </si>
  <si>
    <t>Desarrollar las actividades requeridas para el mejoramiento de los procesos institucionales y la simplificación de los trámites internos.</t>
  </si>
  <si>
    <t>Sistemas</t>
  </si>
  <si>
    <t>Secretaría General - Coordinación Jurídica.</t>
  </si>
  <si>
    <t>Revisar y actualizar el normograma institucional.</t>
  </si>
  <si>
    <t>Servicio a la ciudadanía.</t>
  </si>
  <si>
    <t>Revisar y/o actualizar la Política Gestión Documental (Política de Archivos y Gestión Documental)</t>
  </si>
  <si>
    <t>Gestión documental</t>
  </si>
  <si>
    <t>Planeación</t>
  </si>
  <si>
    <t>Implementar y analizar resultados de la herramienta de lecciones aprendidas en proyectos y procesos institucionales.</t>
  </si>
  <si>
    <t>Planeación - lideres de proyectos y/o procesos definidos.</t>
  </si>
  <si>
    <t>Talento humano</t>
  </si>
  <si>
    <t>Gestionar el 100% de las acciones definidas por la entidad para la armonización de productos y requisitos del SIG con las dimensiones y políticas del MIPG para Capital.</t>
  </si>
  <si>
    <t>Subdirección financiera - planeación</t>
  </si>
  <si>
    <t xml:space="preserve">Documento - Política de Gestión Presupuestal y Eficiencia del Gasto Público </t>
  </si>
  <si>
    <t>Normograma institucional revisado y actualizado.</t>
  </si>
  <si>
    <t>Revisar y/o actualizar la Política de Transparencia, acceso a la información pública y lucha contra la corrupción.</t>
  </si>
  <si>
    <t>3.1</t>
  </si>
  <si>
    <t>3.2</t>
  </si>
  <si>
    <t>4.1</t>
  </si>
  <si>
    <t>4.2</t>
  </si>
  <si>
    <t>4.3</t>
  </si>
  <si>
    <t>4.4</t>
  </si>
  <si>
    <t>5.1</t>
  </si>
  <si>
    <t>5.2</t>
  </si>
  <si>
    <t>5.3</t>
  </si>
  <si>
    <t>5.5</t>
  </si>
  <si>
    <t>5.6</t>
  </si>
  <si>
    <t>5.7</t>
  </si>
  <si>
    <t>6.1</t>
  </si>
  <si>
    <t>7.1</t>
  </si>
  <si>
    <t>7.2</t>
  </si>
  <si>
    <t>7.3</t>
  </si>
  <si>
    <t>8.1</t>
  </si>
  <si>
    <t>8.2</t>
  </si>
  <si>
    <t>9.1</t>
  </si>
  <si>
    <t>9.2</t>
  </si>
  <si>
    <t>Documento - Política Gestión Documental (Política de Archivos y Gestión Documental) e instrumentos revisados y/o actualizados.</t>
  </si>
  <si>
    <t>Documento - Política de Transparencia, acceso a la información pública y lucha contra la corrupción e instrumentos revisados y/o actualizados.</t>
  </si>
  <si>
    <t xml:space="preserve">Revisar y documentar la Política de  Gestión de la Información Estadística </t>
  </si>
  <si>
    <t>Documento - Política de  Gestión de la Información Estadística.</t>
  </si>
  <si>
    <t>FURAG reportado
Línea base a partir del reporte de la vigencia 2019.</t>
  </si>
  <si>
    <t>Un plan de fortalecimiento consolidado
Seguimientos trimestrales realizados.</t>
  </si>
  <si>
    <t>Elaborar la política y acciones para la Gestión Estratégica del Talento Humano GETH y su evaluación.</t>
  </si>
  <si>
    <t>Documento de política y acciones para la Gestión Estratégica del Talento Humano GETH</t>
  </si>
  <si>
    <t>Realizar seguimiento a la adopción de la política de integridad, del código de integridad y sobre los lineamientos para la gestión de conflictos de interés.</t>
  </si>
  <si>
    <t>Documento - Política de integridad.
Documento - Código de integridad
Documento - lineamientos para la gestión de conflictos de interés.</t>
  </si>
  <si>
    <t>Definir e implementar las actividades asociadas a la dimensión 02 - "Direccionamiento estratégico y planeación "y sus políticas operativas</t>
  </si>
  <si>
    <t>Elaborar la política de planeación institucional.</t>
  </si>
  <si>
    <t>Elaborar y/o actualizar la política de defensa jurídica y de daño antijurídico.</t>
  </si>
  <si>
    <t>Política de defensa jurídica revisada y/o actualizada.
Políticas de prevención del daño antijurídico formuladas.</t>
  </si>
  <si>
    <t>Documento - Política de servicio a la ciudadanía.
Trámites y/u OPA's de cara a la ciudadanía, con estrategias de racionalización (si se requiere).</t>
  </si>
  <si>
    <t xml:space="preserve">Revisar y/o actualizar la política de Participación Ciudadana en la Gestión Pública </t>
  </si>
  <si>
    <t>Documento - Política de participación ciudadana (revisada y/o actualizada)</t>
  </si>
  <si>
    <t>Definir e implementar las actividades asociadas a la dimensión 06 - "Gestión del conocimiento y la innovación "y sus políticas operativas</t>
  </si>
  <si>
    <t>Revisar y documentar la Política de  Gestión del conocimiento y la innovación.</t>
  </si>
  <si>
    <t>Documento - Política de Gestión del conocimiento y la innovación.</t>
  </si>
  <si>
    <t>Definir e implementar las actividades asociadas a la dimensión 07 - "Control Interno "y sus políticas operativas</t>
  </si>
  <si>
    <t xml:space="preserve">Documento- Política Cero Papel revisada y/o actualizada </t>
  </si>
  <si>
    <t>Definir e implementar las actividades asociadas a la dimensión 03 - "Gestión con valores para el resultado" y sus políticas operativas.</t>
  </si>
  <si>
    <t>Revisar y actualizar en lo pertinente la política de cero papel alineando las directrices con las políticas de Gestión Documental y Gobierno Digital</t>
  </si>
  <si>
    <t>Revisar y/o actualizar el plan estratégico de tecnologías de la información PETI y la política de seguridad de la información de la entidad.</t>
  </si>
  <si>
    <t>7.4</t>
  </si>
  <si>
    <t>* Análisis e identificación de rupturas estratégicas en Ti  en el marco de la arquitectura empresarial y gobierno digital.  
* Política de seguridad de la información revisada y/o actualizada.</t>
  </si>
  <si>
    <t>Versión</t>
  </si>
  <si>
    <t>Objetivo</t>
  </si>
  <si>
    <t>Fecha de publicación</t>
  </si>
  <si>
    <t>Análisis</t>
  </si>
  <si>
    <t>Caracterización de usuarios</t>
  </si>
  <si>
    <t xml:space="preserve">Actualizar el documento de caracterización de usuarios </t>
  </si>
  <si>
    <t>* Revisión de procesos misionales (70%).
* Simplificación y mejoramiento de trámites internos (30%).</t>
  </si>
  <si>
    <t>Metodología de administración de riesgos actualizada (20%).
Riesgos de gestión revisados y actualizados (40%).
Riesgos de Corrupción revisados y actualizados (20%)
Riesgos ambientales revisados y actualizados (20%).</t>
  </si>
  <si>
    <t>Herramienta de autoevaluación aplicada (70%)
Informe de resultados socializado (30%)</t>
  </si>
  <si>
    <t>Formular e implementar una herramienta de lecciones aprendidas en los procesos y proyectos definidos.</t>
  </si>
  <si>
    <t>Seguimiento</t>
  </si>
  <si>
    <t>Implementación 2020 (análisis general)</t>
  </si>
  <si>
    <t>Evaluar el Sistema de Control Interno con la herramienta dispuesta por el DAFP y de acuerdo a la periodicidad definida en la normatividad vigente</t>
  </si>
  <si>
    <t>Control Interno</t>
  </si>
  <si>
    <t xml:space="preserve">Estado del Sistema de Control Interno </t>
  </si>
  <si>
    <t>Seguimiento al Plan de Mejoramiento producto del Estado del Sistema de Control Interno</t>
  </si>
  <si>
    <t>Dos seguimientos</t>
  </si>
  <si>
    <t>Control Interno - Líder de política (según circular 06 de 2019)</t>
  </si>
  <si>
    <t>4.5</t>
  </si>
  <si>
    <t xml:space="preserve">Planeación 
Atención al ciudadano 
Prensa y comunicaciones </t>
  </si>
  <si>
    <t>Revisar y actualizar la política institucional de servicio a la ciudadanía y las estrategias para racionalización de trámites de cara a la ciudadanía</t>
  </si>
  <si>
    <t>5.8</t>
  </si>
  <si>
    <t>Planeación estratégica (70%)
Diagnóstico de capacidades y entornos. (30%)</t>
  </si>
  <si>
    <t>Documento aprobado en sesión del Comité Institucional de Gestión y Desempeño del 01 de Julio de 2020.</t>
  </si>
  <si>
    <r>
      <t xml:space="preserve">Julio Alberto Novoa Campos </t>
    </r>
    <r>
      <rPr>
        <b/>
        <sz val="10"/>
        <rFont val="Arial"/>
        <family val="2"/>
      </rPr>
      <t>- Profesional de Planeación.</t>
    </r>
    <r>
      <rPr>
        <sz val="10"/>
        <color theme="1"/>
        <rFont val="Arial"/>
        <family val="2"/>
      </rPr>
      <t xml:space="preserve">
John Fredy García López </t>
    </r>
    <r>
      <rPr>
        <b/>
        <sz val="10"/>
        <rFont val="Arial"/>
        <family val="2"/>
      </rPr>
      <t xml:space="preserve">- Profesional de Planeación.
</t>
    </r>
    <r>
      <rPr>
        <sz val="10"/>
        <rFont val="Arial"/>
        <family val="2"/>
      </rPr>
      <t xml:space="preserve">Camilo Andrés Izquierdo Rojas </t>
    </r>
    <r>
      <rPr>
        <b/>
        <sz val="10"/>
        <rFont val="Arial"/>
        <family val="2"/>
      </rPr>
      <t xml:space="preserve">- Profesional de Planeación.
</t>
    </r>
    <r>
      <rPr>
        <sz val="10"/>
        <rFont val="Arial"/>
        <family val="2"/>
      </rPr>
      <t>Rene Alejandro Bastidas Plazas</t>
    </r>
    <r>
      <rPr>
        <b/>
        <sz val="10"/>
        <rFont val="Arial"/>
        <family val="2"/>
      </rPr>
      <t xml:space="preserve"> - Profesional de Planeación.</t>
    </r>
  </si>
  <si>
    <r>
      <t xml:space="preserve">Ana María Ochoa Villegas - </t>
    </r>
    <r>
      <rPr>
        <b/>
        <sz val="10"/>
        <rFont val="Arial"/>
        <family val="2"/>
      </rPr>
      <t>Asesora de Planeación.</t>
    </r>
    <r>
      <rPr>
        <sz val="10"/>
        <rFont val="Arial"/>
        <family val="2"/>
      </rPr>
      <t xml:space="preserve">
Hernán Guillermo Roncancio Herrera - </t>
    </r>
    <r>
      <rPr>
        <b/>
        <sz val="10"/>
        <rFont val="Arial"/>
        <family val="2"/>
      </rPr>
      <t xml:space="preserve">Profesional Universitario de Planeación.
</t>
    </r>
    <r>
      <rPr>
        <i/>
        <sz val="10"/>
        <rFont val="Arial"/>
        <family val="2"/>
      </rPr>
      <t>Documento revisado por el equipo de trabajo transversal para la implementación del MIPG.</t>
    </r>
  </si>
  <si>
    <t>Plan de acción de la política institucional de servicio a la ciudadanía actualizado 
Seguimiento a la implementación del plan de acción.</t>
  </si>
  <si>
    <t>2 - Actualización a la versión 1 publicada el 03-04-2020. Publicación del documento con la inclusión de observaciones por parte de los líderes y responsables de las políticas asociadas al Modelo, a partir de los resultados en el índice de desarrollo institucional, sobre los avances registrados en el FURAG. Se ajustan las acciones de las dimensiones: direccionamiento estratégico y planeación, control interno y gestión con valores para el resultado (políticas de defensa jurídica y servicio al ciudadano).</t>
  </si>
  <si>
    <t>Actualizar e implementar el plan de acción de la política institucional de servicio a la ciudadanía a partir de los lineamientos establecidos por la Alcaldía Mayor de Bogotá.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</si>
</sst>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81"/>
      <name val="MingLiU_HKSCS"/>
      <family val="1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32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 indent="2"/>
    </xf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7" fillId="2" borderId="0" xfId="2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7" fillId="2" borderId="0" xfId="2" applyFill="1" applyAlignment="1">
      <alignment horizontal="left" vertical="center" wrapText="1"/>
    </xf>
    <xf numFmtId="0" fontId="7" fillId="2" borderId="0" xfId="2" applyFill="1" applyAlignment="1">
      <alignment horizontal="center" vertical="center" wrapText="1"/>
    </xf>
    <xf numFmtId="0" fontId="7" fillId="2" borderId="8" xfId="2" applyFill="1" applyBorder="1" applyAlignment="1">
      <alignment horizontal="center" vertical="center" wrapText="1"/>
    </xf>
    <xf numFmtId="0" fontId="7" fillId="2" borderId="19" xfId="2" applyFill="1" applyBorder="1" applyAlignment="1">
      <alignment horizontal="center" vertical="center" wrapText="1"/>
    </xf>
    <xf numFmtId="0" fontId="7" fillId="2" borderId="20" xfId="2" applyFill="1" applyBorder="1" applyAlignment="1">
      <alignment horizontal="center" vertical="center" wrapText="1"/>
    </xf>
    <xf numFmtId="0" fontId="7" fillId="2" borderId="0" xfId="2" applyFill="1" applyAlignment="1" applyProtection="1">
      <alignment horizontal="left" vertical="center" wrapText="1"/>
      <protection locked="0"/>
    </xf>
    <xf numFmtId="0" fontId="7" fillId="2" borderId="0" xfId="2" applyFill="1" applyAlignment="1" applyProtection="1">
      <alignment horizontal="center" vertical="center" wrapText="1"/>
      <protection locked="0"/>
    </xf>
    <xf numFmtId="0" fontId="2" fillId="2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9" fontId="13" fillId="0" borderId="16" xfId="3" applyFont="1" applyFill="1" applyBorder="1" applyAlignment="1" applyProtection="1">
      <alignment horizontal="center" vertical="center" wrapText="1"/>
    </xf>
    <xf numFmtId="14" fontId="13" fillId="0" borderId="16" xfId="3" applyNumberFormat="1" applyFont="1" applyFill="1" applyBorder="1" applyAlignment="1" applyProtection="1">
      <alignment horizontal="center" vertical="center" wrapText="1"/>
    </xf>
    <xf numFmtId="9" fontId="15" fillId="0" borderId="16" xfId="3" applyFont="1" applyFill="1" applyBorder="1" applyAlignment="1" applyProtection="1">
      <alignment horizontal="center" vertical="center" wrapText="1"/>
    </xf>
    <xf numFmtId="14" fontId="15" fillId="0" borderId="16" xfId="3" applyNumberFormat="1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left" vertical="center" wrapText="1"/>
    </xf>
    <xf numFmtId="0" fontId="10" fillId="0" borderId="16" xfId="2" applyFont="1" applyFill="1" applyBorder="1" applyAlignment="1" applyProtection="1">
      <alignment horizontal="center" vertical="center" wrapText="1"/>
      <protection locked="0"/>
    </xf>
    <xf numFmtId="0" fontId="10" fillId="0" borderId="16" xfId="2" applyFont="1" applyFill="1" applyBorder="1" applyAlignment="1" applyProtection="1">
      <alignment horizontal="left" vertical="center" wrapText="1"/>
      <protection locked="0"/>
    </xf>
    <xf numFmtId="0" fontId="14" fillId="0" borderId="15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14" fillId="0" borderId="16" xfId="2" applyFont="1" applyFill="1" applyBorder="1" applyAlignment="1" applyProtection="1">
      <alignment horizontal="left" vertical="center" wrapText="1"/>
      <protection locked="0"/>
    </xf>
    <xf numFmtId="0" fontId="14" fillId="0" borderId="16" xfId="2" applyFont="1" applyFill="1" applyBorder="1" applyAlignment="1" applyProtection="1">
      <alignment horizontal="center" vertical="center" wrapText="1"/>
      <protection locked="0"/>
    </xf>
    <xf numFmtId="14" fontId="16" fillId="0" borderId="16" xfId="3" applyNumberFormat="1" applyFont="1" applyFill="1" applyBorder="1" applyAlignment="1" applyProtection="1">
      <alignment horizontal="center" vertical="center" wrapText="1"/>
    </xf>
    <xf numFmtId="0" fontId="2" fillId="2" borderId="27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/>
    </xf>
    <xf numFmtId="17" fontId="18" fillId="4" borderId="9" xfId="2" applyNumberFormat="1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left" vertical="center" wrapText="1"/>
    </xf>
    <xf numFmtId="0" fontId="14" fillId="0" borderId="16" xfId="2" applyFont="1" applyBorder="1" applyAlignment="1" applyProtection="1">
      <alignment horizontal="left" vertical="center" wrapText="1"/>
      <protection locked="0"/>
    </xf>
    <xf numFmtId="0" fontId="14" fillId="0" borderId="16" xfId="2" applyFont="1" applyBorder="1" applyAlignment="1" applyProtection="1">
      <alignment horizontal="center" vertical="center" wrapText="1"/>
      <protection locked="0"/>
    </xf>
    <xf numFmtId="10" fontId="7" fillId="2" borderId="30" xfId="2" applyNumberFormat="1" applyFill="1" applyBorder="1" applyAlignment="1">
      <alignment horizontal="center" vertical="center"/>
    </xf>
    <xf numFmtId="164" fontId="7" fillId="2" borderId="15" xfId="2" applyNumberFormat="1" applyFill="1" applyBorder="1" applyAlignment="1">
      <alignment horizontal="center" vertical="center"/>
    </xf>
    <xf numFmtId="0" fontId="7" fillId="2" borderId="15" xfId="2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10" fontId="7" fillId="2" borderId="15" xfId="2" applyNumberFormat="1" applyFill="1" applyBorder="1" applyAlignment="1">
      <alignment horizontal="center" vertical="center"/>
    </xf>
    <xf numFmtId="9" fontId="7" fillId="2" borderId="15" xfId="4" applyFont="1" applyFill="1" applyBorder="1" applyAlignment="1">
      <alignment horizontal="center" vertical="center"/>
    </xf>
    <xf numFmtId="0" fontId="7" fillId="2" borderId="9" xfId="2" applyFill="1" applyBorder="1" applyAlignment="1">
      <alignment horizontal="center" vertical="center"/>
    </xf>
    <xf numFmtId="10" fontId="18" fillId="4" borderId="12" xfId="2" applyNumberFormat="1" applyFont="1" applyFill="1" applyBorder="1" applyAlignment="1">
      <alignment horizontal="center" vertical="center"/>
    </xf>
    <xf numFmtId="0" fontId="7" fillId="0" borderId="34" xfId="2" applyBorder="1" applyAlignment="1">
      <alignment vertical="center" wrapText="1"/>
    </xf>
    <xf numFmtId="0" fontId="7" fillId="0" borderId="17" xfId="2" applyBorder="1" applyAlignment="1">
      <alignment vertical="center" wrapText="1"/>
    </xf>
    <xf numFmtId="0" fontId="10" fillId="0" borderId="17" xfId="2" applyFont="1" applyBorder="1" applyAlignment="1">
      <alignment vertical="center" wrapText="1"/>
    </xf>
    <xf numFmtId="0" fontId="7" fillId="0" borderId="10" xfId="2" applyBorder="1" applyAlignment="1">
      <alignment vertical="center" wrapText="1"/>
    </xf>
    <xf numFmtId="0" fontId="7" fillId="0" borderId="30" xfId="2" applyBorder="1" applyAlignment="1">
      <alignment vertical="center"/>
    </xf>
    <xf numFmtId="0" fontId="7" fillId="0" borderId="15" xfId="2" applyBorder="1" applyAlignment="1">
      <alignment vertical="center"/>
    </xf>
    <xf numFmtId="0" fontId="10" fillId="0" borderId="15" xfId="2" applyFont="1" applyBorder="1" applyAlignment="1">
      <alignment vertical="center"/>
    </xf>
    <xf numFmtId="0" fontId="7" fillId="0" borderId="9" xfId="2" applyBorder="1" applyAlignment="1">
      <alignment vertical="center"/>
    </xf>
    <xf numFmtId="10" fontId="18" fillId="4" borderId="36" xfId="2" applyNumberFormat="1" applyFont="1" applyFill="1" applyBorder="1" applyAlignment="1">
      <alignment horizontal="center" vertical="center"/>
    </xf>
    <xf numFmtId="0" fontId="18" fillId="4" borderId="37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 applyProtection="1">
      <alignment horizontal="center" vertical="center" wrapText="1"/>
      <protection locked="0"/>
    </xf>
    <xf numFmtId="9" fontId="13" fillId="0" borderId="13" xfId="3" applyFont="1" applyFill="1" applyBorder="1" applyAlignment="1" applyProtection="1">
      <alignment horizontal="center" vertical="center" wrapText="1"/>
    </xf>
    <xf numFmtId="14" fontId="13" fillId="0" borderId="13" xfId="3" applyNumberFormat="1" applyFont="1" applyFill="1" applyBorder="1" applyAlignment="1" applyProtection="1">
      <alignment horizontal="center" vertical="center" wrapText="1"/>
    </xf>
    <xf numFmtId="164" fontId="13" fillId="0" borderId="14" xfId="3" applyNumberFormat="1" applyFont="1" applyFill="1" applyBorder="1" applyAlignment="1" applyProtection="1">
      <alignment horizontal="center" vertical="center" wrapText="1"/>
    </xf>
    <xf numFmtId="164" fontId="13" fillId="0" borderId="17" xfId="3" applyNumberFormat="1" applyFont="1" applyFill="1" applyBorder="1" applyAlignment="1" applyProtection="1">
      <alignment horizontal="center" vertical="center" wrapText="1"/>
    </xf>
    <xf numFmtId="9" fontId="13" fillId="0" borderId="17" xfId="3" applyFont="1" applyFill="1" applyBorder="1" applyAlignment="1" applyProtection="1">
      <alignment horizontal="center" vertical="center" wrapText="1"/>
    </xf>
    <xf numFmtId="9" fontId="15" fillId="0" borderId="17" xfId="3" applyFont="1" applyFill="1" applyBorder="1" applyAlignment="1" applyProtection="1">
      <alignment horizontal="center" vertical="center" wrapText="1"/>
    </xf>
    <xf numFmtId="164" fontId="15" fillId="0" borderId="17" xfId="3" applyNumberFormat="1" applyFont="1" applyFill="1" applyBorder="1" applyAlignment="1" applyProtection="1">
      <alignment horizontal="center" vertical="center" wrapText="1"/>
    </xf>
    <xf numFmtId="10" fontId="15" fillId="0" borderId="17" xfId="3" applyNumberFormat="1" applyFont="1" applyFill="1" applyBorder="1" applyAlignment="1" applyProtection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left" vertical="center" wrapText="1"/>
    </xf>
    <xf numFmtId="0" fontId="14" fillId="0" borderId="18" xfId="2" applyFont="1" applyBorder="1" applyAlignment="1" applyProtection="1">
      <alignment horizontal="left" vertical="center" wrapText="1"/>
      <protection locked="0"/>
    </xf>
    <xf numFmtId="0" fontId="14" fillId="0" borderId="18" xfId="2" applyFont="1" applyBorder="1" applyAlignment="1" applyProtection="1">
      <alignment horizontal="center" vertical="center" wrapText="1"/>
      <protection locked="0"/>
    </xf>
    <xf numFmtId="9" fontId="15" fillId="0" borderId="18" xfId="3" applyFont="1" applyFill="1" applyBorder="1" applyAlignment="1" applyProtection="1">
      <alignment horizontal="center" vertical="center" wrapText="1"/>
    </xf>
    <xf numFmtId="14" fontId="15" fillId="0" borderId="18" xfId="3" applyNumberFormat="1" applyFont="1" applyFill="1" applyBorder="1" applyAlignment="1" applyProtection="1">
      <alignment horizontal="center" vertical="center" wrapText="1"/>
    </xf>
    <xf numFmtId="9" fontId="15" fillId="0" borderId="10" xfId="3" applyFont="1" applyFill="1" applyBorder="1" applyAlignment="1" applyProtection="1">
      <alignment horizontal="center" vertical="center" wrapText="1"/>
    </xf>
    <xf numFmtId="0" fontId="10" fillId="2" borderId="0" xfId="2" applyFont="1" applyFill="1" applyAlignment="1">
      <alignment vertical="center"/>
    </xf>
    <xf numFmtId="0" fontId="2" fillId="2" borderId="3" xfId="2" applyFont="1" applyFill="1" applyBorder="1" applyAlignment="1">
      <alignment vertical="center"/>
    </xf>
    <xf numFmtId="10" fontId="7" fillId="0" borderId="36" xfId="2" applyNumberFormat="1" applyBorder="1" applyAlignment="1">
      <alignment horizontal="center" vertical="center" wrapText="1"/>
    </xf>
    <xf numFmtId="10" fontId="7" fillId="0" borderId="38" xfId="2" applyNumberFormat="1" applyBorder="1" applyAlignment="1">
      <alignment horizontal="center" vertical="center" wrapText="1"/>
    </xf>
    <xf numFmtId="10" fontId="7" fillId="0" borderId="37" xfId="2" applyNumberFormat="1" applyBorder="1" applyAlignment="1">
      <alignment horizontal="center" vertical="center" wrapText="1"/>
    </xf>
    <xf numFmtId="0" fontId="18" fillId="4" borderId="14" xfId="2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2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3" borderId="23" xfId="2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right" vertical="center"/>
    </xf>
    <xf numFmtId="10" fontId="18" fillId="3" borderId="11" xfId="2" applyNumberFormat="1" applyFont="1" applyFill="1" applyBorder="1" applyAlignment="1">
      <alignment horizontal="center" vertical="center"/>
    </xf>
    <xf numFmtId="10" fontId="18" fillId="3" borderId="1" xfId="2" applyNumberFormat="1" applyFont="1" applyFill="1" applyBorder="1" applyAlignment="1">
      <alignment horizontal="center" vertical="center"/>
    </xf>
    <xf numFmtId="10" fontId="18" fillId="3" borderId="5" xfId="2" applyNumberFormat="1" applyFont="1" applyFill="1" applyBorder="1" applyAlignment="1">
      <alignment horizontal="center" vertical="center"/>
    </xf>
    <xf numFmtId="10" fontId="18" fillId="3" borderId="2" xfId="2" applyNumberFormat="1" applyFont="1" applyFill="1" applyBorder="1" applyAlignment="1">
      <alignment horizontal="center" vertical="center"/>
    </xf>
    <xf numFmtId="10" fontId="18" fillId="3" borderId="3" xfId="2" applyNumberFormat="1" applyFont="1" applyFill="1" applyBorder="1" applyAlignment="1">
      <alignment horizontal="center" vertical="center"/>
    </xf>
    <xf numFmtId="10" fontId="18" fillId="3" borderId="21" xfId="2" applyNumberFormat="1" applyFont="1" applyFill="1" applyBorder="1" applyAlignment="1">
      <alignment horizontal="center" vertical="center"/>
    </xf>
    <xf numFmtId="14" fontId="6" fillId="2" borderId="18" xfId="1" applyNumberFormat="1" applyFont="1" applyFill="1" applyBorder="1" applyAlignment="1">
      <alignment horizontal="left" vertical="center" wrapText="1"/>
    </xf>
    <xf numFmtId="14" fontId="6" fillId="2" borderId="10" xfId="1" applyNumberFormat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center" vertical="center" wrapText="1"/>
    </xf>
    <xf numFmtId="0" fontId="7" fillId="2" borderId="10" xfId="2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left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5" xfId="2" applyFill="1" applyBorder="1" applyAlignment="1">
      <alignment horizontal="center" vertical="center" wrapText="1"/>
    </xf>
    <xf numFmtId="0" fontId="7" fillId="2" borderId="17" xfId="2" applyFill="1" applyBorder="1" applyAlignment="1">
      <alignment horizontal="center" vertical="center" wrapText="1"/>
    </xf>
    <xf numFmtId="0" fontId="9" fillId="3" borderId="31" xfId="2" applyFont="1" applyFill="1" applyBorder="1" applyAlignment="1">
      <alignment horizontal="center" vertical="center" wrapText="1"/>
    </xf>
    <xf numFmtId="0" fontId="9" fillId="3" borderId="32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10" fontId="9" fillId="4" borderId="19" xfId="2" applyNumberFormat="1" applyFont="1" applyFill="1" applyBorder="1" applyAlignment="1">
      <alignment horizontal="center" vertical="center" wrapText="1"/>
    </xf>
    <xf numFmtId="10" fontId="9" fillId="4" borderId="20" xfId="2" applyNumberFormat="1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</cellXfs>
  <cellStyles count="5">
    <cellStyle name="Normal" xfId="0" builtinId="0"/>
    <cellStyle name="Normal 2 4" xfId="2" xr:uid="{09B5C612-4904-4316-9B09-8FA361D3D17B}"/>
    <cellStyle name="Normal 6" xfId="1" xr:uid="{997466C7-2F94-49B2-BC01-2139A7638128}"/>
    <cellStyle name="Porcentaje" xfId="4" builtinId="5"/>
    <cellStyle name="Porcentaje 2" xfId="3" xr:uid="{A1F323B2-922E-41BC-B946-4542A59B7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191059</xdr:colOff>
      <xdr:row>0</xdr:row>
      <xdr:rowOff>57150</xdr:rowOff>
    </xdr:from>
    <xdr:to>
      <xdr:col>1</xdr:col>
      <xdr:colOff>1743075</xdr:colOff>
      <xdr:row>1</xdr:row>
      <xdr:rowOff>376517</xdr:rowOff>
    </xdr:to>
    <xdr:pic>
      <xdr:nvPicPr>
        <xdr:cNvPr id="2" name="5 Imagen" descr="C:\Users\john.garcia\Desktop\LOGO CAPITAL LETRA NEGRA.png">
          <a:extLst>
            <a:ext uri="{FF2B5EF4-FFF2-40B4-BE49-F238E27FC236}">
              <a16:creationId xmlns:a16="http://schemas.microsoft.com/office/drawing/2014/main" id="{51D396F1-26C5-460E-8D06-45E1F616E4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34" y="57150"/>
          <a:ext cx="1552016" cy="8908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1897714</xdr:colOff>
      <xdr:row>0</xdr:row>
      <xdr:rowOff>126068</xdr:rowOff>
    </xdr:from>
    <xdr:to>
      <xdr:col>7</xdr:col>
      <xdr:colOff>933728</xdr:colOff>
      <xdr:row>1</xdr:row>
      <xdr:rowOff>327774</xdr:rowOff>
    </xdr:to>
    <xdr:pic>
      <xdr:nvPicPr>
        <xdr:cNvPr id="3" name="3 Imagen" descr="C:\Users\john.garcia\Desktop\2020-01-08.png">
          <a:extLst>
            <a:ext uri="{FF2B5EF4-FFF2-40B4-BE49-F238E27FC236}">
              <a16:creationId xmlns:a16="http://schemas.microsoft.com/office/drawing/2014/main" id="{F203839F-0EB9-406C-AD40-EFF912DC59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4239" y="126068"/>
          <a:ext cx="931489" cy="773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4832-41B0-4985-AE86-A0EA39EC0B5E}">
  <dimension ref="A1:XDA80"/>
  <sheetViews>
    <sheetView tabSelected="1" topLeftCell="A27" zoomScaleNormal="100" zoomScaleSheetLayoutView="85" workbookViewId="0">
      <selection activeCell="B29" sqref="A1:XFD1048576"/>
    </sheetView>
  </sheetViews>
  <sheetFormatPr baseColWidth="10" defaultColWidth="11.42578125" defaultRowHeight="0" customHeight="1" zeroHeight="1" x14ac:dyDescent="0.25"/>
  <cols>
    <col min="1" max="1" width="4.42578125" style="17" customWidth="1"/>
    <col min="2" max="2" width="32.85546875" style="18" customWidth="1"/>
    <col min="3" max="3" width="30" style="18" customWidth="1"/>
    <col min="4" max="4" width="31.85546875" style="18" customWidth="1"/>
    <col min="5" max="5" width="25.7109375" style="18" customWidth="1"/>
    <col min="6" max="7" width="23.42578125" style="18" customWidth="1"/>
    <col min="8" max="8" width="14.85546875" style="6" customWidth="1"/>
    <col min="9" max="9" width="11.7109375" style="6" customWidth="1"/>
    <col min="10" max="10" width="16" style="6" customWidth="1"/>
    <col min="11" max="11" width="11.7109375" style="6" customWidth="1"/>
    <col min="12" max="12" width="16" style="6" customWidth="1"/>
    <col min="13" max="13" width="11.7109375" style="6" customWidth="1"/>
    <col min="14" max="14" width="16" style="6" customWidth="1"/>
    <col min="15" max="15" width="11.7109375" style="6" customWidth="1"/>
    <col min="16" max="16" width="16" style="6" customWidth="1"/>
    <col min="17" max="17" width="11.7109375" style="6" customWidth="1"/>
    <col min="18" max="18" width="16" style="6" customWidth="1"/>
    <col min="19" max="19" width="11.7109375" style="6" customWidth="1"/>
    <col min="20" max="20" width="16" style="6" customWidth="1"/>
    <col min="21" max="21" width="11.7109375" style="6" customWidth="1"/>
    <col min="22" max="22" width="20.85546875" style="6" customWidth="1"/>
    <col min="23" max="23" width="38.140625" style="6" customWidth="1"/>
    <col min="24" max="16384" width="11.42578125" style="5"/>
  </cols>
  <sheetData>
    <row r="1" spans="1:23" s="1" customFormat="1" ht="45" customHeight="1" x14ac:dyDescent="0.25">
      <c r="A1" s="100" t="s">
        <v>21</v>
      </c>
      <c r="B1" s="101"/>
      <c r="C1" s="101"/>
      <c r="D1" s="101"/>
      <c r="E1" s="101"/>
      <c r="F1" s="101"/>
      <c r="G1" s="101"/>
      <c r="H1" s="102"/>
    </row>
    <row r="2" spans="1:23" s="1" customFormat="1" ht="30.75" customHeight="1" thickBot="1" x14ac:dyDescent="0.3">
      <c r="A2" s="103"/>
      <c r="B2" s="104"/>
      <c r="C2" s="104"/>
      <c r="D2" s="104"/>
      <c r="E2" s="104"/>
      <c r="F2" s="104"/>
      <c r="G2" s="104"/>
      <c r="H2" s="105"/>
    </row>
    <row r="3" spans="1:23" s="1" customFormat="1" ht="9.75" customHeight="1" thickBot="1" x14ac:dyDescent="0.3">
      <c r="B3" s="2"/>
      <c r="C3" s="3"/>
      <c r="D3" s="4"/>
      <c r="E3" s="4"/>
      <c r="F3" s="4"/>
      <c r="G3" s="4"/>
      <c r="H3" s="3"/>
    </row>
    <row r="4" spans="1:23" s="1" customFormat="1" ht="15" x14ac:dyDescent="0.25">
      <c r="A4" s="106" t="s">
        <v>91</v>
      </c>
      <c r="B4" s="107"/>
      <c r="C4" s="110" t="s">
        <v>38</v>
      </c>
      <c r="D4" s="110"/>
      <c r="E4" s="110"/>
      <c r="F4" s="110"/>
      <c r="G4" s="110"/>
      <c r="H4" s="111"/>
    </row>
    <row r="5" spans="1:23" s="1" customFormat="1" ht="60.75" customHeight="1" thickBot="1" x14ac:dyDescent="0.3">
      <c r="A5" s="90" t="s">
        <v>90</v>
      </c>
      <c r="B5" s="91"/>
      <c r="C5" s="98" t="s">
        <v>117</v>
      </c>
      <c r="D5" s="98"/>
      <c r="E5" s="98"/>
      <c r="F5" s="98"/>
      <c r="G5" s="98"/>
      <c r="H5" s="99"/>
    </row>
    <row r="6" spans="1:23" s="1" customFormat="1" ht="18" customHeight="1" thickBot="1" x14ac:dyDescent="0.3">
      <c r="A6" s="90" t="s">
        <v>92</v>
      </c>
      <c r="B6" s="91"/>
      <c r="C6" s="98">
        <v>44013</v>
      </c>
      <c r="D6" s="98"/>
      <c r="E6" s="98"/>
      <c r="F6" s="98"/>
      <c r="G6" s="98"/>
      <c r="H6" s="99"/>
    </row>
    <row r="7" spans="1:23" ht="8.25" customHeight="1" thickBot="1" x14ac:dyDescent="0.3">
      <c r="A7" s="32"/>
      <c r="B7" s="33"/>
      <c r="C7" s="33"/>
      <c r="D7" s="33"/>
      <c r="E7" s="33"/>
      <c r="F7" s="33"/>
      <c r="G7" s="33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8" customHeight="1" thickBot="1" x14ac:dyDescent="0.3">
      <c r="A8" s="125" t="s">
        <v>0</v>
      </c>
      <c r="B8" s="126"/>
      <c r="C8" s="126"/>
      <c r="D8" s="126"/>
      <c r="E8" s="126"/>
      <c r="F8" s="126"/>
      <c r="G8" s="126"/>
      <c r="H8" s="126"/>
      <c r="I8" s="92" t="s">
        <v>100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4"/>
    </row>
    <row r="9" spans="1:23" ht="18" customHeight="1" thickBot="1" x14ac:dyDescent="0.3">
      <c r="A9" s="129" t="s">
        <v>1</v>
      </c>
      <c r="B9" s="84" t="s">
        <v>2</v>
      </c>
      <c r="C9" s="87" t="s">
        <v>3</v>
      </c>
      <c r="D9" s="87" t="s">
        <v>4</v>
      </c>
      <c r="E9" s="118" t="s">
        <v>5</v>
      </c>
      <c r="F9" s="112" t="s">
        <v>6</v>
      </c>
      <c r="G9" s="113"/>
      <c r="H9" s="36" t="s">
        <v>7</v>
      </c>
      <c r="I9" s="95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7"/>
    </row>
    <row r="10" spans="1:23" s="7" customFormat="1" ht="16.5" customHeight="1" x14ac:dyDescent="0.25">
      <c r="A10" s="130"/>
      <c r="B10" s="85"/>
      <c r="C10" s="88"/>
      <c r="D10" s="88"/>
      <c r="E10" s="119"/>
      <c r="F10" s="121" t="s">
        <v>8</v>
      </c>
      <c r="G10" s="123" t="s">
        <v>9</v>
      </c>
      <c r="H10" s="127">
        <f>+H12+H13+H14+H17+H23+H31+H33+H38+H41</f>
        <v>0.99999999999999989</v>
      </c>
      <c r="I10" s="48">
        <f>SUM(I13:I43)</f>
        <v>0</v>
      </c>
      <c r="J10" s="82" t="s">
        <v>93</v>
      </c>
      <c r="K10" s="48">
        <f>SUM(K13:K43)</f>
        <v>0</v>
      </c>
      <c r="L10" s="82" t="s">
        <v>93</v>
      </c>
      <c r="M10" s="48">
        <f>SUM(M13:M43)</f>
        <v>0</v>
      </c>
      <c r="N10" s="82" t="s">
        <v>93</v>
      </c>
      <c r="O10" s="48">
        <f>SUM(O13:O43)</f>
        <v>0</v>
      </c>
      <c r="P10" s="82" t="s">
        <v>93</v>
      </c>
      <c r="Q10" s="48">
        <f>SUM(Q13:Q43)</f>
        <v>0</v>
      </c>
      <c r="R10" s="82" t="s">
        <v>93</v>
      </c>
      <c r="S10" s="48">
        <f>SUM(S13:S43)</f>
        <v>0</v>
      </c>
      <c r="T10" s="82" t="s">
        <v>93</v>
      </c>
      <c r="U10" s="48">
        <f>SUM(U13:U43)</f>
        <v>0</v>
      </c>
      <c r="V10" s="82" t="s">
        <v>93</v>
      </c>
      <c r="W10" s="57">
        <f>SUM(I10+K10+M10+O10+Q10+S10+U10)</f>
        <v>0</v>
      </c>
    </row>
    <row r="11" spans="1:23" s="7" customFormat="1" ht="16.5" customHeight="1" thickBot="1" x14ac:dyDescent="0.3">
      <c r="A11" s="131"/>
      <c r="B11" s="86"/>
      <c r="C11" s="89"/>
      <c r="D11" s="89"/>
      <c r="E11" s="120"/>
      <c r="F11" s="122"/>
      <c r="G11" s="124"/>
      <c r="H11" s="128"/>
      <c r="I11" s="35">
        <v>44012</v>
      </c>
      <c r="J11" s="83"/>
      <c r="K11" s="35">
        <v>44043</v>
      </c>
      <c r="L11" s="83"/>
      <c r="M11" s="35">
        <v>44074</v>
      </c>
      <c r="N11" s="83"/>
      <c r="O11" s="35">
        <v>44104</v>
      </c>
      <c r="P11" s="83"/>
      <c r="Q11" s="35">
        <v>44135</v>
      </c>
      <c r="R11" s="83"/>
      <c r="S11" s="35">
        <v>44165</v>
      </c>
      <c r="T11" s="83"/>
      <c r="U11" s="35">
        <v>44196</v>
      </c>
      <c r="V11" s="83"/>
      <c r="W11" s="58" t="s">
        <v>101</v>
      </c>
    </row>
    <row r="12" spans="1:23" s="7" customFormat="1" ht="72.75" customHeight="1" x14ac:dyDescent="0.25">
      <c r="A12" s="59">
        <v>1</v>
      </c>
      <c r="B12" s="60" t="s">
        <v>10</v>
      </c>
      <c r="C12" s="60" t="s">
        <v>11</v>
      </c>
      <c r="D12" s="61" t="s">
        <v>67</v>
      </c>
      <c r="E12" s="62">
        <v>1</v>
      </c>
      <c r="F12" s="63">
        <v>43831</v>
      </c>
      <c r="G12" s="63">
        <v>43890</v>
      </c>
      <c r="H12" s="64">
        <v>0.15</v>
      </c>
      <c r="I12" s="41"/>
      <c r="J12" s="49"/>
      <c r="K12" s="53"/>
      <c r="L12" s="49"/>
      <c r="M12" s="53"/>
      <c r="N12" s="49"/>
      <c r="O12" s="53"/>
      <c r="P12" s="49"/>
      <c r="Q12" s="53"/>
      <c r="R12" s="49"/>
      <c r="S12" s="53"/>
      <c r="T12" s="49"/>
      <c r="U12" s="53"/>
      <c r="V12" s="49"/>
      <c r="W12" s="79"/>
    </row>
    <row r="13" spans="1:23" s="7" customFormat="1" ht="66" customHeight="1" x14ac:dyDescent="0.25">
      <c r="A13" s="23">
        <v>2</v>
      </c>
      <c r="B13" s="24" t="s">
        <v>26</v>
      </c>
      <c r="C13" s="24" t="s">
        <v>11</v>
      </c>
      <c r="D13" s="25" t="s">
        <v>68</v>
      </c>
      <c r="E13" s="19">
        <v>1</v>
      </c>
      <c r="F13" s="31">
        <v>43922</v>
      </c>
      <c r="G13" s="31">
        <v>44227</v>
      </c>
      <c r="H13" s="65">
        <v>0.15</v>
      </c>
      <c r="I13" s="42"/>
      <c r="J13" s="50"/>
      <c r="K13" s="54"/>
      <c r="L13" s="50"/>
      <c r="M13" s="54"/>
      <c r="N13" s="50"/>
      <c r="O13" s="54"/>
      <c r="P13" s="50"/>
      <c r="Q13" s="54"/>
      <c r="R13" s="50"/>
      <c r="S13" s="54"/>
      <c r="T13" s="50"/>
      <c r="U13" s="54"/>
      <c r="V13" s="50"/>
      <c r="W13" s="80"/>
    </row>
    <row r="14" spans="1:23" s="7" customFormat="1" ht="75.75" customHeight="1" x14ac:dyDescent="0.25">
      <c r="A14" s="23">
        <v>3</v>
      </c>
      <c r="B14" s="24" t="s">
        <v>22</v>
      </c>
      <c r="C14" s="26" t="s">
        <v>14</v>
      </c>
      <c r="D14" s="25" t="s">
        <v>15</v>
      </c>
      <c r="E14" s="19">
        <v>1</v>
      </c>
      <c r="F14" s="20">
        <v>43922</v>
      </c>
      <c r="G14" s="20">
        <v>44196</v>
      </c>
      <c r="H14" s="66">
        <v>0.1</v>
      </c>
      <c r="I14" s="43"/>
      <c r="J14" s="50"/>
      <c r="K14" s="54"/>
      <c r="L14" s="50"/>
      <c r="M14" s="54"/>
      <c r="N14" s="50"/>
      <c r="O14" s="54"/>
      <c r="P14" s="50"/>
      <c r="Q14" s="54"/>
      <c r="R14" s="50"/>
      <c r="S14" s="54"/>
      <c r="T14" s="50"/>
      <c r="U14" s="54"/>
      <c r="V14" s="50"/>
      <c r="W14" s="80"/>
    </row>
    <row r="15" spans="1:23" s="7" customFormat="1" ht="63" customHeight="1" x14ac:dyDescent="0.25">
      <c r="A15" s="27" t="s">
        <v>43</v>
      </c>
      <c r="B15" s="28" t="s">
        <v>69</v>
      </c>
      <c r="C15" s="29" t="s">
        <v>37</v>
      </c>
      <c r="D15" s="30" t="s">
        <v>70</v>
      </c>
      <c r="E15" s="21">
        <v>1</v>
      </c>
      <c r="F15" s="22">
        <v>43922</v>
      </c>
      <c r="G15" s="22">
        <v>44196</v>
      </c>
      <c r="H15" s="67">
        <f>$H$14/2</f>
        <v>0.05</v>
      </c>
      <c r="I15" s="43"/>
      <c r="J15" s="50"/>
      <c r="K15" s="54"/>
      <c r="L15" s="50"/>
      <c r="M15" s="54"/>
      <c r="N15" s="50"/>
      <c r="O15" s="54"/>
      <c r="P15" s="50"/>
      <c r="Q15" s="54"/>
      <c r="R15" s="50"/>
      <c r="S15" s="54"/>
      <c r="T15" s="50"/>
      <c r="U15" s="54"/>
      <c r="V15" s="50"/>
      <c r="W15" s="80"/>
    </row>
    <row r="16" spans="1:23" s="7" customFormat="1" ht="84.75" customHeight="1" x14ac:dyDescent="0.25">
      <c r="A16" s="27" t="s">
        <v>44</v>
      </c>
      <c r="B16" s="28" t="s">
        <v>71</v>
      </c>
      <c r="C16" s="29" t="s">
        <v>37</v>
      </c>
      <c r="D16" s="30" t="s">
        <v>72</v>
      </c>
      <c r="E16" s="21">
        <v>1</v>
      </c>
      <c r="F16" s="22">
        <v>43922</v>
      </c>
      <c r="G16" s="22">
        <v>44196</v>
      </c>
      <c r="H16" s="67">
        <f>$H$14/2</f>
        <v>0.05</v>
      </c>
      <c r="I16" s="43"/>
      <c r="J16" s="50"/>
      <c r="K16" s="54"/>
      <c r="L16" s="50"/>
      <c r="M16" s="54"/>
      <c r="N16" s="50"/>
      <c r="O16" s="54"/>
      <c r="P16" s="50"/>
      <c r="Q16" s="54"/>
      <c r="R16" s="50"/>
      <c r="S16" s="54"/>
      <c r="T16" s="50"/>
      <c r="U16" s="54"/>
      <c r="V16" s="50"/>
      <c r="W16" s="80"/>
    </row>
    <row r="17" spans="1:23" s="77" customFormat="1" ht="82.5" customHeight="1" x14ac:dyDescent="0.25">
      <c r="A17" s="23">
        <v>4</v>
      </c>
      <c r="B17" s="24" t="s">
        <v>73</v>
      </c>
      <c r="C17" s="26" t="s">
        <v>14</v>
      </c>
      <c r="D17" s="25" t="s">
        <v>15</v>
      </c>
      <c r="E17" s="19">
        <v>1</v>
      </c>
      <c r="F17" s="20">
        <v>43922</v>
      </c>
      <c r="G17" s="20">
        <v>44196</v>
      </c>
      <c r="H17" s="66">
        <v>0.1</v>
      </c>
      <c r="I17" s="44"/>
      <c r="J17" s="51"/>
      <c r="K17" s="55"/>
      <c r="L17" s="51"/>
      <c r="M17" s="55"/>
      <c r="N17" s="51"/>
      <c r="O17" s="55"/>
      <c r="P17" s="51"/>
      <c r="Q17" s="55"/>
      <c r="R17" s="51"/>
      <c r="S17" s="55"/>
      <c r="T17" s="51"/>
      <c r="U17" s="55"/>
      <c r="V17" s="51"/>
      <c r="W17" s="80"/>
    </row>
    <row r="18" spans="1:23" s="7" customFormat="1" ht="68.25" customHeight="1" x14ac:dyDescent="0.25">
      <c r="A18" s="27" t="s">
        <v>45</v>
      </c>
      <c r="B18" s="28" t="s">
        <v>74</v>
      </c>
      <c r="C18" s="28" t="s">
        <v>11</v>
      </c>
      <c r="D18" s="30" t="s">
        <v>112</v>
      </c>
      <c r="E18" s="21">
        <v>1</v>
      </c>
      <c r="F18" s="22">
        <v>43922</v>
      </c>
      <c r="G18" s="22">
        <v>44196</v>
      </c>
      <c r="H18" s="68">
        <v>0.02</v>
      </c>
      <c r="I18" s="42"/>
      <c r="J18" s="50"/>
      <c r="K18" s="54"/>
      <c r="L18" s="50"/>
      <c r="M18" s="54"/>
      <c r="N18" s="50"/>
      <c r="O18" s="54"/>
      <c r="P18" s="50"/>
      <c r="Q18" s="54"/>
      <c r="R18" s="50"/>
      <c r="S18" s="54"/>
      <c r="T18" s="50"/>
      <c r="U18" s="54"/>
      <c r="V18" s="50"/>
      <c r="W18" s="80"/>
    </row>
    <row r="19" spans="1:23" s="7" customFormat="1" ht="68.25" customHeight="1" x14ac:dyDescent="0.25">
      <c r="A19" s="27" t="s">
        <v>46</v>
      </c>
      <c r="B19" s="28" t="s">
        <v>95</v>
      </c>
      <c r="C19" s="28" t="s">
        <v>109</v>
      </c>
      <c r="D19" s="30" t="s">
        <v>94</v>
      </c>
      <c r="E19" s="21">
        <v>1</v>
      </c>
      <c r="F19" s="22">
        <v>44013</v>
      </c>
      <c r="G19" s="22">
        <v>44196</v>
      </c>
      <c r="H19" s="68">
        <v>0.02</v>
      </c>
      <c r="I19" s="43"/>
      <c r="J19" s="50"/>
      <c r="K19" s="54"/>
      <c r="L19" s="50"/>
      <c r="M19" s="54"/>
      <c r="N19" s="50"/>
      <c r="O19" s="54"/>
      <c r="P19" s="50"/>
      <c r="Q19" s="54"/>
      <c r="R19" s="50"/>
      <c r="S19" s="54"/>
      <c r="T19" s="50"/>
      <c r="U19" s="54"/>
      <c r="V19" s="50"/>
      <c r="W19" s="80"/>
    </row>
    <row r="20" spans="1:23" s="7" customFormat="1" ht="68.25" customHeight="1" x14ac:dyDescent="0.25">
      <c r="A20" s="27" t="s">
        <v>47</v>
      </c>
      <c r="B20" s="28" t="s">
        <v>23</v>
      </c>
      <c r="C20" s="28" t="s">
        <v>11</v>
      </c>
      <c r="D20" s="30" t="s">
        <v>24</v>
      </c>
      <c r="E20" s="21">
        <v>1</v>
      </c>
      <c r="F20" s="22">
        <v>43922</v>
      </c>
      <c r="G20" s="22">
        <v>44196</v>
      </c>
      <c r="H20" s="68">
        <v>0.02</v>
      </c>
      <c r="I20" s="42"/>
      <c r="J20" s="50"/>
      <c r="K20" s="54"/>
      <c r="L20" s="50"/>
      <c r="M20" s="54"/>
      <c r="N20" s="50"/>
      <c r="O20" s="54"/>
      <c r="P20" s="50"/>
      <c r="Q20" s="54"/>
      <c r="R20" s="50"/>
      <c r="S20" s="54"/>
      <c r="T20" s="50"/>
      <c r="U20" s="54"/>
      <c r="V20" s="50"/>
      <c r="W20" s="80"/>
    </row>
    <row r="21" spans="1:23" s="7" customFormat="1" ht="148.5" customHeight="1" x14ac:dyDescent="0.25">
      <c r="A21" s="27" t="s">
        <v>48</v>
      </c>
      <c r="B21" s="28" t="s">
        <v>13</v>
      </c>
      <c r="C21" s="28" t="s">
        <v>11</v>
      </c>
      <c r="D21" s="30" t="s">
        <v>97</v>
      </c>
      <c r="E21" s="21">
        <v>1</v>
      </c>
      <c r="F21" s="22">
        <v>43922</v>
      </c>
      <c r="G21" s="22">
        <v>44196</v>
      </c>
      <c r="H21" s="68">
        <v>0.02</v>
      </c>
      <c r="I21" s="42"/>
      <c r="J21" s="50"/>
      <c r="K21" s="54"/>
      <c r="L21" s="50"/>
      <c r="M21" s="54"/>
      <c r="N21" s="50"/>
      <c r="O21" s="54"/>
      <c r="P21" s="50"/>
      <c r="Q21" s="54"/>
      <c r="R21" s="50"/>
      <c r="S21" s="54"/>
      <c r="T21" s="50"/>
      <c r="U21" s="54"/>
      <c r="V21" s="50"/>
      <c r="W21" s="80"/>
    </row>
    <row r="22" spans="1:23" s="7" customFormat="1" ht="61.5" customHeight="1" x14ac:dyDescent="0.25">
      <c r="A22" s="27" t="s">
        <v>108</v>
      </c>
      <c r="B22" s="28" t="s">
        <v>25</v>
      </c>
      <c r="C22" s="29" t="s">
        <v>39</v>
      </c>
      <c r="D22" s="30" t="s">
        <v>40</v>
      </c>
      <c r="E22" s="21">
        <v>1</v>
      </c>
      <c r="F22" s="22">
        <v>43922</v>
      </c>
      <c r="G22" s="22">
        <v>44196</v>
      </c>
      <c r="H22" s="68">
        <v>0.02</v>
      </c>
      <c r="I22" s="43"/>
      <c r="J22" s="50"/>
      <c r="K22" s="54"/>
      <c r="L22" s="50"/>
      <c r="M22" s="54"/>
      <c r="N22" s="50"/>
      <c r="O22" s="54"/>
      <c r="P22" s="50"/>
      <c r="Q22" s="54"/>
      <c r="R22" s="50"/>
      <c r="S22" s="54"/>
      <c r="T22" s="50"/>
      <c r="U22" s="54"/>
      <c r="V22" s="50"/>
      <c r="W22" s="80"/>
    </row>
    <row r="23" spans="1:23" s="7" customFormat="1" ht="111" customHeight="1" x14ac:dyDescent="0.25">
      <c r="A23" s="23">
        <v>5</v>
      </c>
      <c r="B23" s="24" t="s">
        <v>85</v>
      </c>
      <c r="C23" s="26" t="s">
        <v>14</v>
      </c>
      <c r="D23" s="25" t="s">
        <v>15</v>
      </c>
      <c r="E23" s="19">
        <v>1</v>
      </c>
      <c r="F23" s="20">
        <v>43922</v>
      </c>
      <c r="G23" s="20">
        <v>44196</v>
      </c>
      <c r="H23" s="66">
        <v>0.1</v>
      </c>
      <c r="I23" s="43"/>
      <c r="J23" s="50"/>
      <c r="K23" s="54"/>
      <c r="L23" s="50"/>
      <c r="M23" s="54"/>
      <c r="N23" s="50"/>
      <c r="O23" s="54"/>
      <c r="P23" s="50"/>
      <c r="Q23" s="54"/>
      <c r="R23" s="50"/>
      <c r="S23" s="54"/>
      <c r="T23" s="50"/>
      <c r="U23" s="54"/>
      <c r="V23" s="50"/>
      <c r="W23" s="80"/>
    </row>
    <row r="24" spans="1:23" s="7" customFormat="1" ht="70.5" customHeight="1" x14ac:dyDescent="0.25">
      <c r="A24" s="27" t="s">
        <v>49</v>
      </c>
      <c r="B24" s="28" t="s">
        <v>27</v>
      </c>
      <c r="C24" s="29" t="s">
        <v>11</v>
      </c>
      <c r="D24" s="30" t="s">
        <v>96</v>
      </c>
      <c r="E24" s="21">
        <v>1</v>
      </c>
      <c r="F24" s="22">
        <v>43922</v>
      </c>
      <c r="G24" s="22">
        <v>44196</v>
      </c>
      <c r="H24" s="69">
        <f t="shared" ref="H24:H30" si="0">$H$23/7</f>
        <v>1.4285714285714287E-2</v>
      </c>
      <c r="I24" s="45"/>
      <c r="J24" s="50"/>
      <c r="K24" s="54"/>
      <c r="L24" s="50"/>
      <c r="M24" s="54"/>
      <c r="N24" s="50"/>
      <c r="O24" s="54"/>
      <c r="P24" s="50"/>
      <c r="Q24" s="54"/>
      <c r="R24" s="50"/>
      <c r="S24" s="54"/>
      <c r="T24" s="50"/>
      <c r="U24" s="54"/>
      <c r="V24" s="50"/>
      <c r="W24" s="80"/>
    </row>
    <row r="25" spans="1:23" s="7" customFormat="1" ht="108.75" customHeight="1" x14ac:dyDescent="0.25">
      <c r="A25" s="27" t="s">
        <v>50</v>
      </c>
      <c r="B25" s="28" t="s">
        <v>87</v>
      </c>
      <c r="C25" s="29" t="s">
        <v>28</v>
      </c>
      <c r="D25" s="30" t="s">
        <v>89</v>
      </c>
      <c r="E25" s="21">
        <v>1</v>
      </c>
      <c r="F25" s="22">
        <v>43922</v>
      </c>
      <c r="G25" s="22">
        <v>44196</v>
      </c>
      <c r="H25" s="69">
        <f t="shared" si="0"/>
        <v>1.4285714285714287E-2</v>
      </c>
      <c r="I25" s="43"/>
      <c r="J25" s="50"/>
      <c r="K25" s="54"/>
      <c r="L25" s="50"/>
      <c r="M25" s="54"/>
      <c r="N25" s="50"/>
      <c r="O25" s="54"/>
      <c r="P25" s="50"/>
      <c r="Q25" s="54"/>
      <c r="R25" s="50"/>
      <c r="S25" s="54"/>
      <c r="T25" s="50"/>
      <c r="U25" s="54"/>
      <c r="V25" s="50"/>
      <c r="W25" s="80"/>
    </row>
    <row r="26" spans="1:23" s="7" customFormat="1" ht="70.5" customHeight="1" x14ac:dyDescent="0.25">
      <c r="A26" s="27" t="s">
        <v>51</v>
      </c>
      <c r="B26" s="28" t="s">
        <v>75</v>
      </c>
      <c r="C26" s="29" t="s">
        <v>29</v>
      </c>
      <c r="D26" s="30" t="s">
        <v>76</v>
      </c>
      <c r="E26" s="21">
        <v>1</v>
      </c>
      <c r="F26" s="22">
        <v>43922</v>
      </c>
      <c r="G26" s="22">
        <v>44196</v>
      </c>
      <c r="H26" s="69">
        <f t="shared" si="0"/>
        <v>1.4285714285714287E-2</v>
      </c>
      <c r="I26" s="43"/>
      <c r="J26" s="50"/>
      <c r="K26" s="54"/>
      <c r="L26" s="50"/>
      <c r="M26" s="54"/>
      <c r="N26" s="50"/>
      <c r="O26" s="54"/>
      <c r="P26" s="50"/>
      <c r="Q26" s="54"/>
      <c r="R26" s="50"/>
      <c r="S26" s="54"/>
      <c r="T26" s="50"/>
      <c r="U26" s="54"/>
      <c r="V26" s="50"/>
      <c r="W26" s="80"/>
    </row>
    <row r="27" spans="1:23" s="7" customFormat="1" ht="70.5" customHeight="1" x14ac:dyDescent="0.25">
      <c r="A27" s="27" t="s">
        <v>52</v>
      </c>
      <c r="B27" s="28" t="s">
        <v>30</v>
      </c>
      <c r="C27" s="29" t="s">
        <v>11</v>
      </c>
      <c r="D27" s="30" t="s">
        <v>41</v>
      </c>
      <c r="E27" s="21">
        <v>1</v>
      </c>
      <c r="F27" s="22">
        <v>43922</v>
      </c>
      <c r="G27" s="22">
        <v>44196</v>
      </c>
      <c r="H27" s="69">
        <f t="shared" si="0"/>
        <v>1.4285714285714287E-2</v>
      </c>
      <c r="I27" s="46"/>
      <c r="J27" s="50"/>
      <c r="K27" s="54"/>
      <c r="L27" s="50"/>
      <c r="M27" s="54"/>
      <c r="N27" s="50"/>
      <c r="O27" s="54"/>
      <c r="P27" s="50"/>
      <c r="Q27" s="54"/>
      <c r="R27" s="50"/>
      <c r="S27" s="54"/>
      <c r="T27" s="50"/>
      <c r="U27" s="54"/>
      <c r="V27" s="50"/>
      <c r="W27" s="80"/>
    </row>
    <row r="28" spans="1:23" s="7" customFormat="1" ht="96" customHeight="1" x14ac:dyDescent="0.25">
      <c r="A28" s="27" t="s">
        <v>53</v>
      </c>
      <c r="B28" s="28" t="s">
        <v>110</v>
      </c>
      <c r="C28" s="29" t="s">
        <v>31</v>
      </c>
      <c r="D28" s="30" t="s">
        <v>77</v>
      </c>
      <c r="E28" s="21">
        <v>1</v>
      </c>
      <c r="F28" s="22">
        <v>43922</v>
      </c>
      <c r="G28" s="22">
        <v>44196</v>
      </c>
      <c r="H28" s="69">
        <f t="shared" si="0"/>
        <v>1.4285714285714287E-2</v>
      </c>
      <c r="I28" s="43"/>
      <c r="J28" s="50"/>
      <c r="K28" s="54"/>
      <c r="L28" s="50"/>
      <c r="M28" s="54"/>
      <c r="N28" s="50"/>
      <c r="O28" s="54"/>
      <c r="P28" s="50"/>
      <c r="Q28" s="54"/>
      <c r="R28" s="50"/>
      <c r="S28" s="54"/>
      <c r="T28" s="50"/>
      <c r="U28" s="54"/>
      <c r="V28" s="50"/>
      <c r="W28" s="80"/>
    </row>
    <row r="29" spans="1:23" s="7" customFormat="1" ht="96" customHeight="1" x14ac:dyDescent="0.25">
      <c r="A29" s="27" t="s">
        <v>54</v>
      </c>
      <c r="B29" s="28" t="s">
        <v>118</v>
      </c>
      <c r="C29" s="29" t="s">
        <v>31</v>
      </c>
      <c r="D29" s="30" t="s">
        <v>116</v>
      </c>
      <c r="E29" s="21">
        <v>1</v>
      </c>
      <c r="F29" s="22">
        <v>44013</v>
      </c>
      <c r="G29" s="22">
        <v>44196</v>
      </c>
      <c r="H29" s="69">
        <f t="shared" si="0"/>
        <v>1.4285714285714287E-2</v>
      </c>
      <c r="I29" s="43"/>
      <c r="J29" s="50"/>
      <c r="K29" s="54"/>
      <c r="L29" s="50"/>
      <c r="M29" s="54"/>
      <c r="N29" s="50"/>
      <c r="O29" s="54"/>
      <c r="P29" s="50"/>
      <c r="Q29" s="54"/>
      <c r="R29" s="50"/>
      <c r="S29" s="54"/>
      <c r="T29" s="50"/>
      <c r="U29" s="54"/>
      <c r="V29" s="50"/>
      <c r="W29" s="80"/>
    </row>
    <row r="30" spans="1:23" s="7" customFormat="1" ht="70.5" customHeight="1" x14ac:dyDescent="0.25">
      <c r="A30" s="27" t="s">
        <v>111</v>
      </c>
      <c r="B30" s="28" t="s">
        <v>78</v>
      </c>
      <c r="C30" s="29" t="s">
        <v>11</v>
      </c>
      <c r="D30" s="30" t="s">
        <v>79</v>
      </c>
      <c r="E30" s="21">
        <v>1</v>
      </c>
      <c r="F30" s="22">
        <v>43922</v>
      </c>
      <c r="G30" s="22">
        <v>44196</v>
      </c>
      <c r="H30" s="69">
        <f t="shared" si="0"/>
        <v>1.4285714285714287E-2</v>
      </c>
      <c r="I30" s="45"/>
      <c r="J30" s="50"/>
      <c r="K30" s="54"/>
      <c r="L30" s="50"/>
      <c r="M30" s="54"/>
      <c r="N30" s="50"/>
      <c r="O30" s="54"/>
      <c r="P30" s="50"/>
      <c r="Q30" s="54"/>
      <c r="R30" s="50"/>
      <c r="S30" s="54"/>
      <c r="T30" s="50"/>
      <c r="U30" s="54"/>
      <c r="V30" s="50"/>
      <c r="W30" s="80"/>
    </row>
    <row r="31" spans="1:23" s="7" customFormat="1" ht="71.25" customHeight="1" x14ac:dyDescent="0.25">
      <c r="A31" s="23">
        <v>6</v>
      </c>
      <c r="B31" s="24" t="s">
        <v>16</v>
      </c>
      <c r="C31" s="26" t="s">
        <v>14</v>
      </c>
      <c r="D31" s="25" t="s">
        <v>15</v>
      </c>
      <c r="E31" s="19">
        <v>1</v>
      </c>
      <c r="F31" s="20">
        <v>43922</v>
      </c>
      <c r="G31" s="20">
        <v>44196</v>
      </c>
      <c r="H31" s="66">
        <v>0.1</v>
      </c>
      <c r="I31" s="43"/>
      <c r="J31" s="50"/>
      <c r="K31" s="54"/>
      <c r="L31" s="50"/>
      <c r="M31" s="54"/>
      <c r="N31" s="50"/>
      <c r="O31" s="54"/>
      <c r="P31" s="50"/>
      <c r="Q31" s="54"/>
      <c r="R31" s="50"/>
      <c r="S31" s="54"/>
      <c r="T31" s="50"/>
      <c r="U31" s="54"/>
      <c r="V31" s="50"/>
      <c r="W31" s="80"/>
    </row>
    <row r="32" spans="1:23" s="7" customFormat="1" ht="71.25" customHeight="1" x14ac:dyDescent="0.25">
      <c r="A32" s="27" t="s">
        <v>55</v>
      </c>
      <c r="B32" s="28" t="s">
        <v>12</v>
      </c>
      <c r="C32" s="28" t="s">
        <v>11</v>
      </c>
      <c r="D32" s="30" t="s">
        <v>98</v>
      </c>
      <c r="E32" s="21">
        <v>1</v>
      </c>
      <c r="F32" s="22">
        <v>43922</v>
      </c>
      <c r="G32" s="22">
        <v>44196</v>
      </c>
      <c r="H32" s="68">
        <f>$H$31/1</f>
        <v>0.1</v>
      </c>
      <c r="I32" s="46"/>
      <c r="J32" s="50"/>
      <c r="K32" s="54"/>
      <c r="L32" s="50"/>
      <c r="M32" s="54"/>
      <c r="N32" s="50"/>
      <c r="O32" s="54"/>
      <c r="P32" s="50"/>
      <c r="Q32" s="54"/>
      <c r="R32" s="50"/>
      <c r="S32" s="54"/>
      <c r="T32" s="50"/>
      <c r="U32" s="54"/>
      <c r="V32" s="50"/>
      <c r="W32" s="80"/>
    </row>
    <row r="33" spans="1:16329" s="7" customFormat="1" ht="61.5" customHeight="1" x14ac:dyDescent="0.25">
      <c r="A33" s="23">
        <v>7</v>
      </c>
      <c r="B33" s="24" t="s">
        <v>17</v>
      </c>
      <c r="C33" s="26" t="s">
        <v>14</v>
      </c>
      <c r="D33" s="25" t="s">
        <v>15</v>
      </c>
      <c r="E33" s="19">
        <v>1</v>
      </c>
      <c r="F33" s="20">
        <v>43922</v>
      </c>
      <c r="G33" s="20">
        <v>44196</v>
      </c>
      <c r="H33" s="66">
        <v>0.1</v>
      </c>
      <c r="I33" s="43"/>
      <c r="J33" s="50"/>
      <c r="K33" s="54"/>
      <c r="L33" s="50"/>
      <c r="M33" s="54"/>
      <c r="N33" s="50"/>
      <c r="O33" s="54"/>
      <c r="P33" s="50"/>
      <c r="Q33" s="54"/>
      <c r="R33" s="50"/>
      <c r="S33" s="54"/>
      <c r="T33" s="50"/>
      <c r="U33" s="54"/>
      <c r="V33" s="50"/>
      <c r="W33" s="80"/>
    </row>
    <row r="34" spans="1:16329" s="7" customFormat="1" ht="66.75" customHeight="1" x14ac:dyDescent="0.25">
      <c r="A34" s="27" t="s">
        <v>56</v>
      </c>
      <c r="B34" s="28" t="s">
        <v>32</v>
      </c>
      <c r="C34" s="29" t="s">
        <v>33</v>
      </c>
      <c r="D34" s="30" t="s">
        <v>63</v>
      </c>
      <c r="E34" s="21">
        <v>1</v>
      </c>
      <c r="F34" s="22">
        <v>43922</v>
      </c>
      <c r="G34" s="22">
        <v>44196</v>
      </c>
      <c r="H34" s="68">
        <f>$H$33/4</f>
        <v>2.5000000000000001E-2</v>
      </c>
      <c r="I34" s="43"/>
      <c r="J34" s="50"/>
      <c r="K34" s="54"/>
      <c r="L34" s="50"/>
      <c r="M34" s="54"/>
      <c r="N34" s="50"/>
      <c r="O34" s="54"/>
      <c r="P34" s="50"/>
      <c r="Q34" s="54"/>
      <c r="R34" s="50"/>
      <c r="S34" s="54"/>
      <c r="T34" s="50"/>
      <c r="U34" s="54"/>
      <c r="V34" s="50"/>
      <c r="W34" s="80"/>
    </row>
    <row r="35" spans="1:16329" s="7" customFormat="1" ht="72" customHeight="1" x14ac:dyDescent="0.25">
      <c r="A35" s="27" t="s">
        <v>57</v>
      </c>
      <c r="B35" s="28" t="s">
        <v>86</v>
      </c>
      <c r="C35" s="29" t="s">
        <v>14</v>
      </c>
      <c r="D35" s="30" t="s">
        <v>84</v>
      </c>
      <c r="E35" s="21">
        <v>1</v>
      </c>
      <c r="F35" s="22">
        <v>43922</v>
      </c>
      <c r="G35" s="22">
        <v>44196</v>
      </c>
      <c r="H35" s="68">
        <f>$H$33/4</f>
        <v>2.5000000000000001E-2</v>
      </c>
      <c r="I35" s="46"/>
      <c r="J35" s="50"/>
      <c r="K35" s="54"/>
      <c r="L35" s="50"/>
      <c r="M35" s="54"/>
      <c r="N35" s="50"/>
      <c r="O35" s="54"/>
      <c r="P35" s="50"/>
      <c r="Q35" s="54"/>
      <c r="R35" s="50"/>
      <c r="S35" s="54"/>
      <c r="T35" s="50"/>
      <c r="U35" s="54"/>
      <c r="V35" s="50"/>
      <c r="W35" s="80"/>
    </row>
    <row r="36" spans="1:16329" s="7" customFormat="1" ht="72.75" customHeight="1" x14ac:dyDescent="0.25">
      <c r="A36" s="27" t="s">
        <v>58</v>
      </c>
      <c r="B36" s="28" t="s">
        <v>42</v>
      </c>
      <c r="C36" s="28" t="s">
        <v>11</v>
      </c>
      <c r="D36" s="30" t="s">
        <v>64</v>
      </c>
      <c r="E36" s="21">
        <v>1</v>
      </c>
      <c r="F36" s="22">
        <v>43922</v>
      </c>
      <c r="G36" s="22">
        <v>44196</v>
      </c>
      <c r="H36" s="68">
        <f>$H$33/4</f>
        <v>2.5000000000000001E-2</v>
      </c>
      <c r="I36" s="42"/>
      <c r="J36" s="50"/>
      <c r="K36" s="54"/>
      <c r="L36" s="50"/>
      <c r="M36" s="54"/>
      <c r="N36" s="50"/>
      <c r="O36" s="54"/>
      <c r="P36" s="50"/>
      <c r="Q36" s="54"/>
      <c r="R36" s="50"/>
      <c r="S36" s="54"/>
      <c r="T36" s="50"/>
      <c r="U36" s="54"/>
      <c r="V36" s="50"/>
      <c r="W36" s="80"/>
    </row>
    <row r="37" spans="1:16329" s="7" customFormat="1" ht="61.5" customHeight="1" x14ac:dyDescent="0.25">
      <c r="A37" s="27" t="s">
        <v>88</v>
      </c>
      <c r="B37" s="28" t="s">
        <v>65</v>
      </c>
      <c r="C37" s="28" t="s">
        <v>11</v>
      </c>
      <c r="D37" s="30" t="s">
        <v>66</v>
      </c>
      <c r="E37" s="21">
        <v>1</v>
      </c>
      <c r="F37" s="22">
        <v>43922</v>
      </c>
      <c r="G37" s="22">
        <v>44196</v>
      </c>
      <c r="H37" s="68">
        <f>$H$33/4</f>
        <v>2.5000000000000001E-2</v>
      </c>
      <c r="I37" s="46"/>
      <c r="J37" s="50"/>
      <c r="K37" s="54"/>
      <c r="L37" s="50"/>
      <c r="M37" s="54"/>
      <c r="N37" s="50"/>
      <c r="O37" s="54"/>
      <c r="P37" s="50"/>
      <c r="Q37" s="54"/>
      <c r="R37" s="50"/>
      <c r="S37" s="54"/>
      <c r="T37" s="50"/>
      <c r="U37" s="54"/>
      <c r="V37" s="50"/>
      <c r="W37" s="80"/>
    </row>
    <row r="38" spans="1:16329" s="7" customFormat="1" ht="68.25" customHeight="1" x14ac:dyDescent="0.25">
      <c r="A38" s="23">
        <v>8</v>
      </c>
      <c r="B38" s="24" t="s">
        <v>80</v>
      </c>
      <c r="C38" s="26" t="s">
        <v>14</v>
      </c>
      <c r="D38" s="25" t="s">
        <v>15</v>
      </c>
      <c r="E38" s="19">
        <v>1</v>
      </c>
      <c r="F38" s="20">
        <v>43922</v>
      </c>
      <c r="G38" s="20">
        <v>44196</v>
      </c>
      <c r="H38" s="66">
        <v>0.1</v>
      </c>
      <c r="I38" s="43"/>
      <c r="J38" s="50"/>
      <c r="K38" s="54"/>
      <c r="L38" s="50"/>
      <c r="M38" s="54"/>
      <c r="N38" s="50"/>
      <c r="O38" s="54"/>
      <c r="P38" s="50"/>
      <c r="Q38" s="54"/>
      <c r="R38" s="50"/>
      <c r="S38" s="54"/>
      <c r="T38" s="50"/>
      <c r="U38" s="54"/>
      <c r="V38" s="50"/>
      <c r="W38" s="80"/>
    </row>
    <row r="39" spans="1:16329" s="7" customFormat="1" ht="68.25" customHeight="1" x14ac:dyDescent="0.25">
      <c r="A39" s="27" t="s">
        <v>59</v>
      </c>
      <c r="B39" s="28" t="s">
        <v>81</v>
      </c>
      <c r="C39" s="29" t="s">
        <v>34</v>
      </c>
      <c r="D39" s="30" t="s">
        <v>82</v>
      </c>
      <c r="E39" s="21">
        <v>1</v>
      </c>
      <c r="F39" s="22">
        <v>43922</v>
      </c>
      <c r="G39" s="22">
        <v>44196</v>
      </c>
      <c r="H39" s="67">
        <f>$H$38/2</f>
        <v>0.05</v>
      </c>
      <c r="I39" s="46"/>
      <c r="J39" s="50"/>
      <c r="K39" s="54"/>
      <c r="L39" s="50"/>
      <c r="M39" s="54"/>
      <c r="N39" s="50"/>
      <c r="O39" s="54"/>
      <c r="P39" s="50"/>
      <c r="Q39" s="54"/>
      <c r="R39" s="50"/>
      <c r="S39" s="54"/>
      <c r="T39" s="50"/>
      <c r="U39" s="54"/>
      <c r="V39" s="50"/>
      <c r="W39" s="80"/>
    </row>
    <row r="40" spans="1:16329" s="7" customFormat="1" ht="94.5" customHeight="1" x14ac:dyDescent="0.25">
      <c r="A40" s="27" t="s">
        <v>60</v>
      </c>
      <c r="B40" s="28" t="s">
        <v>35</v>
      </c>
      <c r="C40" s="29" t="s">
        <v>36</v>
      </c>
      <c r="D40" s="30" t="s">
        <v>99</v>
      </c>
      <c r="E40" s="21">
        <v>1</v>
      </c>
      <c r="F40" s="22">
        <v>43922</v>
      </c>
      <c r="G40" s="22">
        <v>44196</v>
      </c>
      <c r="H40" s="67">
        <f>$H$38/2</f>
        <v>0.05</v>
      </c>
      <c r="I40" s="46"/>
      <c r="J40" s="50"/>
      <c r="K40" s="54"/>
      <c r="L40" s="50"/>
      <c r="M40" s="54"/>
      <c r="N40" s="50"/>
      <c r="O40" s="54"/>
      <c r="P40" s="50"/>
      <c r="Q40" s="54"/>
      <c r="R40" s="50"/>
      <c r="S40" s="54"/>
      <c r="T40" s="50"/>
      <c r="U40" s="54"/>
      <c r="V40" s="50"/>
      <c r="W40" s="80"/>
    </row>
    <row r="41" spans="1:16329" s="7" customFormat="1" ht="62.25" customHeight="1" x14ac:dyDescent="0.25">
      <c r="A41" s="23">
        <v>9</v>
      </c>
      <c r="B41" s="24" t="s">
        <v>83</v>
      </c>
      <c r="C41" s="26" t="s">
        <v>107</v>
      </c>
      <c r="D41" s="25" t="s">
        <v>15</v>
      </c>
      <c r="E41" s="19">
        <v>1</v>
      </c>
      <c r="F41" s="20">
        <v>43922</v>
      </c>
      <c r="G41" s="20">
        <v>44196</v>
      </c>
      <c r="H41" s="66">
        <v>0.1</v>
      </c>
      <c r="I41" s="43"/>
      <c r="J41" s="50"/>
      <c r="K41" s="54"/>
      <c r="L41" s="50"/>
      <c r="M41" s="54"/>
      <c r="N41" s="50"/>
      <c r="O41" s="54"/>
      <c r="P41" s="50"/>
      <c r="Q41" s="54"/>
      <c r="R41" s="50"/>
      <c r="S41" s="54"/>
      <c r="T41" s="50"/>
      <c r="U41" s="54"/>
      <c r="V41" s="50"/>
      <c r="W41" s="80"/>
    </row>
    <row r="42" spans="1:16329" s="7" customFormat="1" ht="73.5" customHeight="1" x14ac:dyDescent="0.25">
      <c r="A42" s="37" t="s">
        <v>61</v>
      </c>
      <c r="B42" s="38" t="s">
        <v>102</v>
      </c>
      <c r="C42" s="39" t="s">
        <v>103</v>
      </c>
      <c r="D42" s="40" t="s">
        <v>104</v>
      </c>
      <c r="E42" s="21">
        <v>1</v>
      </c>
      <c r="F42" s="22">
        <v>44013</v>
      </c>
      <c r="G42" s="22">
        <v>44043</v>
      </c>
      <c r="H42" s="67">
        <f>$H$41/2</f>
        <v>0.05</v>
      </c>
      <c r="I42" s="46"/>
      <c r="J42" s="50"/>
      <c r="K42" s="54"/>
      <c r="L42" s="50"/>
      <c r="M42" s="54"/>
      <c r="N42" s="50"/>
      <c r="O42" s="54"/>
      <c r="P42" s="50"/>
      <c r="Q42" s="54"/>
      <c r="R42" s="50"/>
      <c r="S42" s="54"/>
      <c r="T42" s="50"/>
      <c r="U42" s="54"/>
      <c r="V42" s="50"/>
      <c r="W42" s="80"/>
    </row>
    <row r="43" spans="1:16329" s="7" customFormat="1" ht="62.25" customHeight="1" thickBot="1" x14ac:dyDescent="0.3">
      <c r="A43" s="70" t="s">
        <v>62</v>
      </c>
      <c r="B43" s="71" t="s">
        <v>105</v>
      </c>
      <c r="C43" s="72" t="s">
        <v>103</v>
      </c>
      <c r="D43" s="73" t="s">
        <v>106</v>
      </c>
      <c r="E43" s="74">
        <v>1</v>
      </c>
      <c r="F43" s="75">
        <v>44013</v>
      </c>
      <c r="G43" s="75">
        <v>44227</v>
      </c>
      <c r="H43" s="76">
        <f>$H$41/2</f>
        <v>0.05</v>
      </c>
      <c r="I43" s="47"/>
      <c r="J43" s="52"/>
      <c r="K43" s="56"/>
      <c r="L43" s="52"/>
      <c r="M43" s="56"/>
      <c r="N43" s="52"/>
      <c r="O43" s="56"/>
      <c r="P43" s="52"/>
      <c r="Q43" s="56"/>
      <c r="R43" s="52"/>
      <c r="S43" s="56"/>
      <c r="T43" s="52"/>
      <c r="U43" s="56"/>
      <c r="V43" s="52"/>
      <c r="W43" s="81"/>
    </row>
    <row r="44" spans="1:16329" s="7" customFormat="1" ht="6.75" customHeight="1" thickBot="1" x14ac:dyDescent="0.3">
      <c r="A44" s="8"/>
      <c r="B44" s="9"/>
      <c r="C44" s="9"/>
      <c r="D44" s="10"/>
      <c r="E44" s="10"/>
      <c r="F44" s="10"/>
      <c r="G44" s="10"/>
      <c r="H44" s="10"/>
    </row>
    <row r="45" spans="1:16329" s="7" customFormat="1" ht="67.5" customHeight="1" x14ac:dyDescent="0.25">
      <c r="A45" s="8"/>
      <c r="B45" s="11" t="s">
        <v>18</v>
      </c>
      <c r="C45" s="114" t="s">
        <v>114</v>
      </c>
      <c r="D45" s="115"/>
      <c r="E45" s="10"/>
      <c r="F45" s="10"/>
      <c r="G45" s="10"/>
      <c r="H45" s="10"/>
    </row>
    <row r="46" spans="1:16329" s="7" customFormat="1" ht="83.25" customHeight="1" x14ac:dyDescent="0.25">
      <c r="A46" s="8"/>
      <c r="B46" s="12" t="s">
        <v>19</v>
      </c>
      <c r="C46" s="116" t="s">
        <v>115</v>
      </c>
      <c r="D46" s="117"/>
      <c r="E46" s="10"/>
      <c r="F46" s="10"/>
      <c r="G46" s="10"/>
      <c r="H46" s="10"/>
    </row>
    <row r="47" spans="1:16329" s="7" customFormat="1" ht="39.75" customHeight="1" thickBot="1" x14ac:dyDescent="0.3">
      <c r="A47" s="8"/>
      <c r="B47" s="13" t="s">
        <v>20</v>
      </c>
      <c r="C47" s="108" t="s">
        <v>113</v>
      </c>
      <c r="D47" s="109"/>
      <c r="E47" s="10"/>
      <c r="F47" s="10"/>
      <c r="G47" s="10"/>
      <c r="H47" s="10"/>
    </row>
    <row r="48" spans="1:16329" s="78" customFormat="1" ht="17.25" customHeight="1" thickBot="1" x14ac:dyDescent="0.3">
      <c r="A48" s="8"/>
      <c r="B48" s="14"/>
      <c r="C48" s="14"/>
      <c r="D48" s="15"/>
      <c r="E48" s="15"/>
      <c r="F48" s="15"/>
      <c r="G48" s="15"/>
      <c r="H48" s="1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</row>
    <row r="49" spans="1:23" ht="16.5" customHeight="1" x14ac:dyDescent="0.25">
      <c r="A49" s="1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.5" hidden="1" customHeight="1" x14ac:dyDescent="0.25"/>
    <row r="51" spans="1:23" ht="16.5" hidden="1" customHeight="1" x14ac:dyDescent="0.25"/>
    <row r="52" spans="1:23" ht="16.5" hidden="1" customHeight="1" x14ac:dyDescent="0.25"/>
    <row r="53" spans="1:23" ht="16.5" hidden="1" customHeight="1" x14ac:dyDescent="0.25"/>
    <row r="54" spans="1:23" ht="16.5" hidden="1" customHeight="1" x14ac:dyDescent="0.25"/>
    <row r="55" spans="1:23" ht="16.5" hidden="1" customHeight="1" x14ac:dyDescent="0.25"/>
    <row r="56" spans="1:23" ht="16.5" hidden="1" customHeight="1" x14ac:dyDescent="0.25"/>
    <row r="57" spans="1:23" ht="16.5" hidden="1" customHeight="1" x14ac:dyDescent="0.25"/>
    <row r="58" spans="1:23" ht="16.5" hidden="1" customHeight="1" x14ac:dyDescent="0.25"/>
    <row r="59" spans="1:23" ht="16.5" hidden="1" customHeight="1" x14ac:dyDescent="0.25"/>
    <row r="60" spans="1:23" ht="16.5" hidden="1" customHeight="1" x14ac:dyDescent="0.25"/>
    <row r="61" spans="1:23" ht="16.5" hidden="1" customHeight="1" x14ac:dyDescent="0.25"/>
    <row r="62" spans="1:23" ht="16.5" hidden="1" customHeight="1" x14ac:dyDescent="0.25"/>
    <row r="63" spans="1:23" ht="16.5" hidden="1" customHeight="1" x14ac:dyDescent="0.25"/>
    <row r="64" spans="1:23" ht="16.5" hidden="1" customHeight="1" x14ac:dyDescent="0.25"/>
    <row r="65" spans="1:7" ht="16.5" hidden="1" customHeight="1" x14ac:dyDescent="0.25">
      <c r="A65" s="6"/>
      <c r="B65" s="6"/>
      <c r="C65" s="6"/>
      <c r="D65" s="6"/>
      <c r="E65" s="6"/>
      <c r="F65" s="6"/>
      <c r="G65" s="6"/>
    </row>
    <row r="66" spans="1:7" ht="16.5" hidden="1" customHeight="1" x14ac:dyDescent="0.25">
      <c r="A66" s="6"/>
      <c r="B66" s="6"/>
      <c r="C66" s="6"/>
      <c r="D66" s="6"/>
      <c r="E66" s="6"/>
      <c r="F66" s="6"/>
      <c r="G66" s="6"/>
    </row>
    <row r="67" spans="1:7" ht="16.5" hidden="1" customHeight="1" x14ac:dyDescent="0.25">
      <c r="A67" s="6"/>
      <c r="B67" s="6"/>
      <c r="C67" s="6"/>
      <c r="D67" s="6"/>
      <c r="E67" s="6"/>
      <c r="F67" s="6"/>
      <c r="G67" s="6"/>
    </row>
    <row r="68" spans="1:7" ht="16.5" hidden="1" customHeight="1" x14ac:dyDescent="0.25">
      <c r="A68" s="6"/>
      <c r="B68" s="6"/>
      <c r="C68" s="6"/>
      <c r="D68" s="6"/>
      <c r="E68" s="6"/>
      <c r="F68" s="6"/>
      <c r="G68" s="6"/>
    </row>
    <row r="69" spans="1:7" ht="16.5" hidden="1" customHeight="1" x14ac:dyDescent="0.25">
      <c r="A69" s="6"/>
      <c r="B69" s="6"/>
      <c r="C69" s="6"/>
      <c r="D69" s="6"/>
      <c r="E69" s="6"/>
      <c r="F69" s="6"/>
      <c r="G69" s="6"/>
    </row>
    <row r="70" spans="1:7" ht="16.5" hidden="1" customHeight="1" x14ac:dyDescent="0.25">
      <c r="A70" s="6"/>
      <c r="B70" s="6"/>
      <c r="C70" s="6"/>
      <c r="D70" s="6"/>
      <c r="E70" s="6"/>
      <c r="F70" s="6"/>
      <c r="G70" s="6"/>
    </row>
    <row r="71" spans="1:7" ht="16.5" hidden="1" customHeight="1" x14ac:dyDescent="0.25">
      <c r="A71" s="6"/>
      <c r="B71" s="6"/>
      <c r="C71" s="6"/>
      <c r="D71" s="6"/>
      <c r="E71" s="6"/>
      <c r="F71" s="6"/>
      <c r="G71" s="6"/>
    </row>
    <row r="72" spans="1:7" ht="16.5" hidden="1" customHeight="1" x14ac:dyDescent="0.25">
      <c r="A72" s="6"/>
      <c r="B72" s="6"/>
      <c r="C72" s="6"/>
      <c r="D72" s="6"/>
      <c r="E72" s="6"/>
      <c r="F72" s="6"/>
      <c r="G72" s="6"/>
    </row>
    <row r="73" spans="1:7" ht="16.5" hidden="1" customHeight="1" x14ac:dyDescent="0.25">
      <c r="A73" s="6"/>
      <c r="B73" s="6"/>
      <c r="C73" s="6"/>
      <c r="D73" s="6"/>
      <c r="E73" s="6"/>
      <c r="F73" s="6"/>
      <c r="G73" s="6"/>
    </row>
    <row r="74" spans="1:7" ht="16.5" hidden="1" customHeight="1" x14ac:dyDescent="0.25">
      <c r="A74" s="6"/>
      <c r="B74" s="6"/>
      <c r="C74" s="6"/>
      <c r="D74" s="6"/>
      <c r="E74" s="6"/>
      <c r="F74" s="6"/>
      <c r="G74" s="6"/>
    </row>
    <row r="75" spans="1:7" ht="16.5" hidden="1" customHeight="1" x14ac:dyDescent="0.25">
      <c r="A75" s="6"/>
      <c r="B75" s="6"/>
      <c r="C75" s="6"/>
      <c r="D75" s="6"/>
      <c r="E75" s="6"/>
      <c r="F75" s="6"/>
      <c r="G75" s="6"/>
    </row>
    <row r="76" spans="1:7" ht="16.5" hidden="1" customHeight="1" x14ac:dyDescent="0.25">
      <c r="A76" s="6"/>
      <c r="B76" s="6"/>
      <c r="C76" s="6"/>
      <c r="D76" s="6"/>
      <c r="E76" s="6"/>
      <c r="F76" s="6"/>
      <c r="G76" s="6"/>
    </row>
    <row r="77" spans="1:7" ht="16.5" hidden="1" customHeight="1" x14ac:dyDescent="0.25">
      <c r="A77" s="6"/>
      <c r="B77" s="6"/>
      <c r="C77" s="6"/>
      <c r="D77" s="6"/>
      <c r="E77" s="6"/>
      <c r="F77" s="6"/>
      <c r="G77" s="6"/>
    </row>
    <row r="78" spans="1:7" ht="16.5" hidden="1" customHeight="1" x14ac:dyDescent="0.25">
      <c r="A78" s="6"/>
      <c r="B78" s="6"/>
      <c r="C78" s="6"/>
      <c r="D78" s="6"/>
      <c r="E78" s="6"/>
      <c r="F78" s="6"/>
      <c r="G78" s="6"/>
    </row>
    <row r="79" spans="1:7" ht="0" hidden="1" customHeight="1" x14ac:dyDescent="0.25"/>
    <row r="80" spans="1:7" ht="0" hidden="1" customHeight="1" x14ac:dyDescent="0.25"/>
  </sheetData>
  <autoFilter ref="A10:H43" xr:uid="{00000000-0009-0000-0000-000001000000}"/>
  <mergeCells count="29">
    <mergeCell ref="A1:H2"/>
    <mergeCell ref="A4:B4"/>
    <mergeCell ref="A5:B5"/>
    <mergeCell ref="C47:D47"/>
    <mergeCell ref="C4:H4"/>
    <mergeCell ref="C5:H5"/>
    <mergeCell ref="F9:G9"/>
    <mergeCell ref="C45:D45"/>
    <mergeCell ref="C46:D46"/>
    <mergeCell ref="E9:E11"/>
    <mergeCell ref="F10:F11"/>
    <mergeCell ref="G10:G11"/>
    <mergeCell ref="A8:H8"/>
    <mergeCell ref="H10:H11"/>
    <mergeCell ref="A9:A11"/>
    <mergeCell ref="B9:B11"/>
    <mergeCell ref="C9:C11"/>
    <mergeCell ref="D9:D11"/>
    <mergeCell ref="A6:B6"/>
    <mergeCell ref="I8:W9"/>
    <mergeCell ref="C6:H6"/>
    <mergeCell ref="W12:W43"/>
    <mergeCell ref="J10:J11"/>
    <mergeCell ref="L10:L11"/>
    <mergeCell ref="N10:N11"/>
    <mergeCell ref="P10:P11"/>
    <mergeCell ref="R10:R11"/>
    <mergeCell ref="T10:T11"/>
    <mergeCell ref="V10:V11"/>
  </mergeCells>
  <pageMargins left="0.39370078740157483" right="0.39370078740157483" top="0.39370078740157483" bottom="0.39370078740157483" header="0.39370078740157483" footer="0.31496062992125984"/>
  <pageSetup paperSize="169" scale="60" orientation="landscape" r:id="rId1"/>
  <headerFooter>
    <oddFooter xml:space="preserve">&amp;C&amp;8&amp;P/&amp;N&amp;R&amp;8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P. Fortalecimiento</vt:lpstr>
      <vt:lpstr>'P. Fortalecimiento'!Área_de_impresión</vt:lpstr>
      <vt:lpstr>'P. Fortalecimiento'!Títulos_a_imprimir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Julio</cp:lastModifiedBy>
  <dcterms:created xsi:type="dcterms:W3CDTF">2020-03-30T21:11:42Z</dcterms:created>
  <dcterms:modified xsi:type="dcterms:W3CDTF">2020-07-13T23:01:28Z</dcterms:modified>
</cp:coreProperties>
</file>