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Jizeth G\Documents\JIZETH\Jizeth_González\CAPITAL\SEGUIMIENTOS\PAAC\"/>
    </mc:Choice>
  </mc:AlternateContent>
  <xr:revisionPtr revIDLastSave="0" documentId="13_ncr:1_{CA97CD06-E777-41F6-AE4E-86795F983ABB}" xr6:coauthVersionLast="44" xr6:coauthVersionMax="45" xr10:uidLastSave="{00000000-0000-0000-0000-000000000000}"/>
  <bookViews>
    <workbookView xWindow="-120" yWindow="-120" windowWidth="20730" windowHeight="11160" tabRatio="931" xr2:uid="{00000000-000D-0000-FFFF-FFFF00000000}"/>
  </bookViews>
  <sheets>
    <sheet name="PAAC_2020" sheetId="1" r:id="rId1"/>
    <sheet name="Datos" sheetId="18" state="hidden" r:id="rId2"/>
    <sheet name="Comp. 2 - Racionalización" sheetId="17" r:id="rId3"/>
  </sheets>
  <definedNames>
    <definedName name="_xlnm._FilterDatabase" localSheetId="0" hidden="1">PAAC_2020!$A$5:$R$5</definedName>
    <definedName name="_xlnm.Print_Area" localSheetId="2">'Comp. 2 - Racionalización'!$A$1:$X$52</definedName>
    <definedName name="_xlnm.Print_Titles" localSheetId="0">PAAC_2020!$1:$5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7" i="1" l="1"/>
  <c r="P7" i="1" s="1"/>
  <c r="O8" i="1"/>
  <c r="P8" i="1" s="1"/>
  <c r="O9" i="1"/>
  <c r="P9" i="1" s="1"/>
  <c r="O10" i="1"/>
  <c r="P10" i="1" s="1"/>
  <c r="O11" i="1"/>
  <c r="P11" i="1" s="1"/>
  <c r="O12" i="1"/>
  <c r="P12" i="1" s="1"/>
  <c r="O13" i="1"/>
  <c r="P13" i="1"/>
  <c r="O15" i="1"/>
  <c r="P15" i="1" s="1"/>
  <c r="O16" i="1"/>
  <c r="P16" i="1" s="1"/>
  <c r="O17" i="1"/>
  <c r="P17" i="1" s="1"/>
  <c r="O18" i="1"/>
  <c r="P18" i="1" s="1"/>
  <c r="O19" i="1"/>
  <c r="P19" i="1" s="1"/>
  <c r="O20" i="1"/>
  <c r="P20" i="1" s="1"/>
  <c r="O21" i="1"/>
  <c r="P21" i="1" s="1"/>
  <c r="O22" i="1"/>
  <c r="P22" i="1" s="1"/>
  <c r="O23" i="1"/>
  <c r="P23" i="1" s="1"/>
  <c r="O24" i="1"/>
  <c r="P24" i="1" s="1"/>
  <c r="O25" i="1"/>
  <c r="P25" i="1"/>
  <c r="O26" i="1"/>
  <c r="P26" i="1" s="1"/>
  <c r="O27" i="1"/>
  <c r="P27" i="1" s="1"/>
  <c r="O28" i="1"/>
  <c r="P28" i="1" s="1"/>
  <c r="O29" i="1"/>
  <c r="P29" i="1" s="1"/>
  <c r="O30" i="1"/>
  <c r="P30" i="1" s="1"/>
  <c r="O31" i="1"/>
  <c r="P31" i="1" s="1"/>
  <c r="O32" i="1"/>
  <c r="P32" i="1" s="1"/>
  <c r="O33" i="1"/>
  <c r="P33" i="1" s="1"/>
  <c r="O34" i="1"/>
  <c r="P34" i="1" s="1"/>
  <c r="O35" i="1"/>
  <c r="P35" i="1" s="1"/>
  <c r="O36" i="1"/>
  <c r="P36" i="1" s="1"/>
  <c r="O37" i="1"/>
  <c r="P37" i="1" s="1"/>
  <c r="O38" i="1"/>
  <c r="P38" i="1" s="1"/>
  <c r="O39" i="1"/>
  <c r="P39" i="1" s="1"/>
  <c r="O40" i="1"/>
  <c r="P40" i="1" s="1"/>
  <c r="O41" i="1"/>
  <c r="P41" i="1" s="1"/>
  <c r="O42" i="1"/>
  <c r="P42" i="1" s="1"/>
  <c r="O43" i="1"/>
  <c r="P43" i="1" s="1"/>
  <c r="O44" i="1"/>
  <c r="P44" i="1" s="1"/>
  <c r="O45" i="1"/>
  <c r="P45" i="1" s="1"/>
  <c r="O46" i="1"/>
  <c r="P46" i="1" s="1"/>
  <c r="O47" i="1"/>
  <c r="P47" i="1" s="1"/>
  <c r="O48" i="1"/>
  <c r="P48" i="1" s="1"/>
  <c r="O49" i="1"/>
  <c r="P49" i="1" s="1"/>
  <c r="O50" i="1"/>
  <c r="P50" i="1" s="1"/>
  <c r="O51" i="1"/>
  <c r="P51" i="1" s="1"/>
  <c r="O52" i="1"/>
  <c r="P52" i="1"/>
  <c r="O53" i="1"/>
  <c r="P53" i="1" s="1"/>
  <c r="O54" i="1"/>
  <c r="P54" i="1" s="1"/>
  <c r="O55" i="1"/>
  <c r="P55" i="1" s="1"/>
  <c r="O56" i="1"/>
  <c r="P56" i="1" s="1"/>
  <c r="O57" i="1"/>
  <c r="P57" i="1" s="1"/>
  <c r="O58" i="1"/>
  <c r="P58" i="1" s="1"/>
  <c r="O59" i="1"/>
  <c r="P59" i="1" s="1"/>
  <c r="O6" i="1" l="1"/>
  <c r="P6" i="1" s="1"/>
</calcChain>
</file>

<file path=xl/sharedStrings.xml><?xml version="1.0" encoding="utf-8"?>
<sst xmlns="http://schemas.openxmlformats.org/spreadsheetml/2006/main" count="658" uniqueCount="390">
  <si>
    <t>Profesional Universitario de Planeación</t>
  </si>
  <si>
    <t>2. Diálogo de doble vía con la ciudadanía y sus organizaciones</t>
  </si>
  <si>
    <t>Indicador</t>
  </si>
  <si>
    <t>Subcomponente</t>
  </si>
  <si>
    <t>Actividad</t>
  </si>
  <si>
    <t>Meta o producto</t>
  </si>
  <si>
    <t>Responsable</t>
  </si>
  <si>
    <t>Fecha inicial</t>
  </si>
  <si>
    <t>Fecha final</t>
  </si>
  <si>
    <t>Una (1) revisión de la matriz de riesgos de corrupción en la vigencia.</t>
  </si>
  <si>
    <t>Tres (3) informes de seguimiento al Mapa de riesgos de corrupción.</t>
  </si>
  <si>
    <t>Auxiliar de Atención al Ciudadano.</t>
  </si>
  <si>
    <t>Jefe oficina de Control Interno.</t>
  </si>
  <si>
    <t>1.1</t>
  </si>
  <si>
    <t>2.1</t>
  </si>
  <si>
    <t>3.1</t>
  </si>
  <si>
    <t>3.2</t>
  </si>
  <si>
    <t>4.1</t>
  </si>
  <si>
    <t>5.1</t>
  </si>
  <si>
    <t>Fases</t>
  </si>
  <si>
    <t>(Número de documentos elaborados / Número de documentos programados)*100%</t>
  </si>
  <si>
    <t>2. Construcción del mapa de riesgos de corrupción</t>
  </si>
  <si>
    <t>3. Consulta y divulgación</t>
  </si>
  <si>
    <t>4. Monitoreo o revisión</t>
  </si>
  <si>
    <t>5. Seguimiento</t>
  </si>
  <si>
    <t>1. Información de calidad y en lenguaje comprensible</t>
  </si>
  <si>
    <t>4. Evaluación y retroalimentación a  la gestión institucional</t>
  </si>
  <si>
    <t>1. Estructura administrativa y direccionamiento estratégico.</t>
  </si>
  <si>
    <t>2. Fortalecimiento de los canales de atención.</t>
  </si>
  <si>
    <t>3. Talento Humano.</t>
  </si>
  <si>
    <t>4. Normativo y procedimental.</t>
  </si>
  <si>
    <t>5. Relacionamiento con el ciudadano.</t>
  </si>
  <si>
    <t>1. Lineamientos de transparencia activa.</t>
  </si>
  <si>
    <t>2. Lineamientos de transparencia pasiva.</t>
  </si>
  <si>
    <t>4. Criterio diferencial de accesibilidad.</t>
  </si>
  <si>
    <t>5. Monitoreo del acceso a la información pública.</t>
  </si>
  <si>
    <t>1. Iniciativas adicionales</t>
  </si>
  <si>
    <t>4.2</t>
  </si>
  <si>
    <t>Un (1) "Informe semestral  de satisfacción de usuarios".</t>
  </si>
  <si>
    <t>1.2</t>
  </si>
  <si>
    <t>1. Contactar a los entes pertinentes.
2. Programar la jornada de capacitación.</t>
  </si>
  <si>
    <t>Realizar mesas de trabajo para la revisión interna de los riesgos de corrupción definidos para las áreas.</t>
  </si>
  <si>
    <t>Una (1) revisión realizada</t>
  </si>
  <si>
    <t>Número de seguimientos realizados / Total seguimientos programados</t>
  </si>
  <si>
    <t>(Jornadas ejecutadas/ Jornadas programadas)*100</t>
  </si>
  <si>
    <t>1. Política de administración de riesgos</t>
  </si>
  <si>
    <t>1.3</t>
  </si>
  <si>
    <t>(Mensajes publicados / Mensajes programados)*100.</t>
  </si>
  <si>
    <t>(Número de acciones realizadas / número de acciones programadas) * 100%</t>
  </si>
  <si>
    <t>5.2</t>
  </si>
  <si>
    <t>Coordinar acciones de formación y cualificación a los servidores en temáticas relacionadas con el mejoramiento del servicio a la ciudadanía</t>
  </si>
  <si>
    <t>Actividades realizadas / actividades programadas * 100%</t>
  </si>
  <si>
    <t>Profesional Universitario de Recursos Humanos</t>
  </si>
  <si>
    <t>3.3</t>
  </si>
  <si>
    <t>Una (1) capacitación realizada</t>
  </si>
  <si>
    <t>Profesional Universitaria de Recursos Humanos.</t>
  </si>
  <si>
    <t>2.2</t>
  </si>
  <si>
    <t>Un (1) documento de caracterización de usuarios y partes interesadas, publicado y divulgado</t>
  </si>
  <si>
    <t>1.4</t>
  </si>
  <si>
    <r>
      <rPr>
        <b/>
        <u/>
        <sz val="10"/>
        <color theme="10"/>
        <rFont val="Calibri"/>
        <family val="2"/>
        <scheme val="minor"/>
      </rPr>
      <t xml:space="preserve">Componente 2: </t>
    </r>
    <r>
      <rPr>
        <u/>
        <sz val="10"/>
        <color theme="10"/>
        <rFont val="Calibri"/>
        <family val="2"/>
        <scheme val="minor"/>
      </rPr>
      <t>Racionalización de Trámites</t>
    </r>
  </si>
  <si>
    <t>Número de piezas publicadas / Número de piezas propuestas para publicación.</t>
  </si>
  <si>
    <t>Matrices de riesgos actualizadas de los doce (12) procesos de la entidad.</t>
  </si>
  <si>
    <t>Número de matrices de riesgos de proceso actualizadas / Número total de matrices de riesgos de los procesos de la entidad.</t>
  </si>
  <si>
    <t>Profesional Universitario de Planeación.
Líderes y responsables de los procesos de la entidad.</t>
  </si>
  <si>
    <t>Publicar en la página web las versiones y actualizaciones que se realicen sobre el Plan Anticorrupción y de Atención Al ciudadano - PAAC y sobre la Matriz de Riesgos de Corrupción, conservando la trazabilidad sobre los ajustes realizados.</t>
  </si>
  <si>
    <t>1. Convocar Comité Institucional de Gestión y Desempeño en el que se incluya la temática de Atención al Ciudadano (20%).
2. Realizar el Comité (80%).</t>
  </si>
  <si>
    <t xml:space="preserve">Profesional Universitario de Planeación
Coordinadora de Prensa y Comunicaciones
</t>
  </si>
  <si>
    <t>3. Elaboración de los instrumentos de gestión de la información.</t>
  </si>
  <si>
    <t xml:space="preserve">Un (1) banner publicado por cada convocatoria pública </t>
  </si>
  <si>
    <t>1. Revisar documento y actualizar en lo pertinente (80%).
2. Publicar documento en página web (20%).</t>
  </si>
  <si>
    <t>Profesional Universitario de Planeación
Coordinadora de Prensa y Comunicaciones.</t>
  </si>
  <si>
    <t>Participar en la jornada de rendición de cuentas del sector y publicar el material en los medios pertinentes.</t>
  </si>
  <si>
    <t>Una (1) jornada de capacitación a los colaboradores de la entidad</t>
  </si>
  <si>
    <t>Consolidar y publicar dos informes de seguimiento a la gestión a partir de los resultados del plan de acción institucional.</t>
  </si>
  <si>
    <t>1. Consolidar la información a partir de los reportes de las áreas (50%).
2. Elaborar el documento (40%).
3. Publicar el documento en la página web (10%).</t>
  </si>
  <si>
    <t>Proyecto de plan Anticorrupción y de Atención al Ciudadano - PAAC publicado en la página web.
Proyecto de matriz de riesgos de corrupción publicada en la página web.</t>
  </si>
  <si>
    <t>1. Convocar mesas de trabajo para revisión de riesgos de los procesos.
2. Actualizar los documentos de acuerdo a lo concertado con los líderes y responsables de los procesos.
3. Hacer la publicación y divulgación de los documentos actualizados, mediante los canales dispuestos por la entidad.</t>
  </si>
  <si>
    <t>Gestionar con diferentes entidades la realización de actividades (cursos, talleres, juegos, videoconferencias, sketch etc.) orientadas al mejoramiento del servicio al ciudadano.</t>
  </si>
  <si>
    <t>Realizar revisiones periódicas a los contenidos de la página web relacionados con los documentos del botón de transparencia y derecho de acceso a la información pública.</t>
  </si>
  <si>
    <t>1. Realizar diagnóstico a la información publicada en la página web (Resolución 3564 de 2015). (50%)
2. Publicar la información remitida por las áreas en el botón de transparencia, de acuerdo con la estructura de la misma. (30%)
3. Consolidar y socializar resultados sobre el estado de publicación de información en la página web (20%).</t>
  </si>
  <si>
    <t>Número de trámites y/u OPA's actualizados en el SUIT / Número total de trámites y/u OPA's por actualizar en el SUIT.</t>
  </si>
  <si>
    <t xml:space="preserve">Revisar el inventario de trámites y otros procedimientos administrativos (OPA's) de Canal Capital y realizar las actualizaciones en el Sistema Único de Información y Trámites - SUIT a que haya lugar. </t>
  </si>
  <si>
    <t>1. Revisar inventario de trámites y otros procedimientos administrativos (OPA´s)
2. Realizar las actualizaciones del SUIT a que haya lugar.</t>
  </si>
  <si>
    <t>Sistema Único de Información y Trámites - SUIT actualizado</t>
  </si>
  <si>
    <t>Líder de Gestión Documental</t>
  </si>
  <si>
    <t>1. Incluir en el plan institucional de capacitaciones la temática de atención de personas en situación de discapacidad.
2. Convocar a los colaboradores de la entidad para participar en la capacitación programada.
3. Realizar la capacitación</t>
  </si>
  <si>
    <t>Elaborar mensualmente informe de peticiones ciudadanas que contengan como mínimo: el número de solicitudes recibidas, el número de solicitudes que fueron trasladadas a otra institución, el tiempo de respuesta a cada solicitud y el número de solicitudes en las que se negó el acceso a la información con su debida justificación.</t>
  </si>
  <si>
    <t>1. Elaborar informes mensuales de conformidad con la circular 087 de 2015 de la Veeduría Distrital.
2. Publicar el informe en la página web y en la pagina de la Veeduría - Red Distrital De Quejas y Reclamos.</t>
  </si>
  <si>
    <t>Once (11) informes de peticiones ciudadanas publicados.</t>
  </si>
  <si>
    <t>Definir un mecanismo de comunicación a la ciudadanía sobre el estado de los procesos de convocatoria pública a través de avisos informativos en la página web.</t>
  </si>
  <si>
    <t xml:space="preserve">1. Publicar la información de la convocatoria pública del canal (50%).
2. Diseñar y publicar el banner de la(s) convocatoria(s) pública(s) vigente(s) (50%). </t>
  </si>
  <si>
    <t xml:space="preserve">Una (1) jornada de rendición de cuentas </t>
  </si>
  <si>
    <t>Realizar acciones de formación y cualificación de los servidores en temáticas relacionadas con el mejoramiento del servicio a la ciudadanía, innovación en la administración pública, ética y valores del servicio público, gestión del cambio, lenguaje claro, entre otros.</t>
  </si>
  <si>
    <t>Planeación 
Auxiliar de Atención al Ciudadano.</t>
  </si>
  <si>
    <t>Auxiliar de Atención al Ciudadano
Profesional Universitario de Planeación</t>
  </si>
  <si>
    <t>Una (1) reunión de comité con la temática de servicio al ciudadano.</t>
  </si>
  <si>
    <t xml:space="preserve">1. Diseñar el material para su publicación
2. Publicar el material </t>
  </si>
  <si>
    <t xml:space="preserve">Comunicaciones realizadas/ Comunicaciones programadas </t>
  </si>
  <si>
    <t>Realizar la revisión de los informes de servicio al ciudadano una vez al año.</t>
  </si>
  <si>
    <t>Descripción:</t>
  </si>
  <si>
    <t>Permite a las entidades simplificar, estandarizar, eliminar, optimizar y automatizar los trámites existentes, acercando el ciudadano a los servicios que presta el Estado.</t>
  </si>
  <si>
    <t>Socializar a nivel interno el PAAC y la matriz de riesgos de corrupción a través de los canales de comunicación interna.</t>
  </si>
  <si>
    <t>1. Preparar la información a presentar en la jornada de rendición de cuentas (50%).
2. Participar en la jornada de rendición de acuerdo a los lineamientos del distrito y del sector (25%).
3. Publicar el material producto de la rendición de cuentas en la página web (25%).</t>
  </si>
  <si>
    <t>Realizar una capacitación al personal del canal para atención adecuada de personas en condición de discapacidad.</t>
  </si>
  <si>
    <t>Coordinadora de prensa y comunicaciones 
Web Master.
Coordinación Jurídica.</t>
  </si>
  <si>
    <t>Dos (2) actividades realizadas en el año</t>
  </si>
  <si>
    <t>1. Integridad.</t>
  </si>
  <si>
    <t>Revisar y actualizar los riesgos de corrupción para la vigencia 2020.</t>
  </si>
  <si>
    <t>Realizar el seguimiento al Mapa de Riesgos de Corrupción y a la implementación del Plan Anticorrupción y de Atención al Ciudadano - PAAC, para la vigencia 2020.</t>
  </si>
  <si>
    <t>FECHA DE REGISTRO SUIT:</t>
  </si>
  <si>
    <t>Datos del trámite</t>
  </si>
  <si>
    <t>Planes de desarrollo</t>
  </si>
  <si>
    <t>Políticas</t>
  </si>
  <si>
    <t>Ciudadanía</t>
  </si>
  <si>
    <t>Institución</t>
  </si>
  <si>
    <t>Racionalización</t>
  </si>
  <si>
    <t>Priorización</t>
  </si>
  <si>
    <t>Tipo</t>
  </si>
  <si>
    <t>Número</t>
  </si>
  <si>
    <t>Nombre</t>
  </si>
  <si>
    <t>Estado</t>
  </si>
  <si>
    <t>Departamental</t>
  </si>
  <si>
    <t>Distrital o Municipal</t>
  </si>
  <si>
    <t>Doing Business</t>
  </si>
  <si>
    <t>Trámite relacionado con la implementación del Acuerdo de Paz</t>
  </si>
  <si>
    <t>Trámite con alto costo para el ciudadano</t>
  </si>
  <si>
    <t>Trámite de mayor interés para el ciudadano</t>
  </si>
  <si>
    <t>Trámite con alto tiempo para su obtención</t>
  </si>
  <si>
    <t>Trámite parcialmente en línea</t>
  </si>
  <si>
    <t>Trámite presencial</t>
  </si>
  <si>
    <t>Trámite con mayores quejas de la ciudadanía</t>
  </si>
  <si>
    <t>Trámite de gran impacto para la ciudadanía</t>
  </si>
  <si>
    <t>Trámite con alto costo para la entidad</t>
  </si>
  <si>
    <t>Trámite con solicitud alta por parte de la ciudadanía</t>
  </si>
  <si>
    <t>Trámite susceptible de riesgos de corrupción</t>
  </si>
  <si>
    <t>Trámite identificado por mejorar mediante los diferentes espacios de participación ciudadana</t>
  </si>
  <si>
    <t>Estado simple, Colombia ágil</t>
  </si>
  <si>
    <t>Resultado priorización</t>
  </si>
  <si>
    <t>Trámites a racionalizar</t>
  </si>
  <si>
    <t>Otros procedimientos administrativos de cara al usuario</t>
  </si>
  <si>
    <t>Copias de material audiovisual</t>
  </si>
  <si>
    <t>Inscrito</t>
  </si>
  <si>
    <t>false</t>
  </si>
  <si>
    <t>true</t>
  </si>
  <si>
    <t>Ya fue racionalizado</t>
  </si>
  <si>
    <t xml:space="preserve">Socializar la estrategia de rendición de cuentas con todos los grupos de valor (internos) del Canal </t>
  </si>
  <si>
    <t>1. Diseñar el material para su publicación
2. Publicar el material en redes sociales y página web</t>
  </si>
  <si>
    <t xml:space="preserve">
1. Preparar la información a presentar en los jornada de rendición de cuentas (40%).
2. Desarrollar espacios virtuales de rendición de cuentas a (50%)
3. Presentar los resultados a través del botón de transparencia de la página web del Canal (10%).</t>
  </si>
  <si>
    <t>Realizar jornadas virtuales de rendición de cuentas que permitan el acercamiento de los grupos de valor con la entidad a través del uso de las TIC´s</t>
  </si>
  <si>
    <t>2.3</t>
  </si>
  <si>
    <t xml:space="preserve">Diseñar y presentar a través de redes sociales material informativo que de cuenta la gestión institucional y administrativa del Canal </t>
  </si>
  <si>
    <t>Dos (2) comunicaciones realizadas en el año</t>
  </si>
  <si>
    <t>Profesional Universitario de Recursos Humanos.</t>
  </si>
  <si>
    <t xml:space="preserve">Divulgar entre los grupos de valor internos los resultados de los ejercicios de rendición de cuentas adelantados por el Canal. </t>
  </si>
  <si>
    <t>1. Diseñar el material para su publicación.
2. Publicar el material en la intranet y a través del correo institucional</t>
  </si>
  <si>
    <t>Evaluar las jornadas de rendición de cuentas desarrolladas con los grupos de valor externos del Canal.</t>
  </si>
  <si>
    <t xml:space="preserve">Profesional Universitario de Planeación.
Coordinadora de Prensa y Comunicaciones.
Auxiliar de atención al ciudadano </t>
  </si>
  <si>
    <t xml:space="preserve">Una (1) socialización realizada en redes sociales y página web </t>
  </si>
  <si>
    <t xml:space="preserve">Cuatro (4)  comunicaciones realizadas en el año </t>
  </si>
  <si>
    <t>Seis (6) mensajes en el año asociados a los mecanismos de atención ciudadana</t>
  </si>
  <si>
    <t>Una (1) actividad realizada en el año</t>
  </si>
  <si>
    <t xml:space="preserve">Socializar a través de los canales de comunicación internos (intranet y correo institucional) mensajes resaltando la importancia y responsabilidad de los servidores públicos en materia de la atención a la ciudadanía. </t>
  </si>
  <si>
    <t xml:space="preserve">Cuatro (4) mensajes publicados en el año </t>
  </si>
  <si>
    <t xml:space="preserve">Auxiliar de atención al ciudadano </t>
  </si>
  <si>
    <t xml:space="preserve">Revisar y actualizar la estrategia de caracterización  de usuarios del Canal </t>
  </si>
  <si>
    <t>1. Actualizar el documento "Caracterización de Usuarios y partes interesadas" (70%)
2. Publicación del documento (10%)
3.Divulgación del documento (20%)</t>
  </si>
  <si>
    <t>Realizar el informe de la encuesta de satisfacción ciudadana disponible en la página web y divulgarlo a través de la página web del Canal por medio de un banner.</t>
  </si>
  <si>
    <t>Divulgar a través de los canales de comunicación internos (intranet y página web) el documento EPLE-GU-002 LINEAMIENTOS PARA PUBLICACIÓN DE INFORMACIÓN EN EL BOTÓN DE TRANSPARENCIA</t>
  </si>
  <si>
    <t xml:space="preserve">Dos (2) piezas comunicativas publicadas </t>
  </si>
  <si>
    <t xml:space="preserve">Un (1) registro de activos de información actualizado en la página web </t>
  </si>
  <si>
    <t xml:space="preserve">Un (1) documento de "Plan de Gestión de la Integridad"
Un (1) mensaje de socialización del Plan de Integridad en el año </t>
  </si>
  <si>
    <t>Actualizar  y divulgar el  plan de Gestión de la Integridad en coherencia con la política de integridad de la dimensión del talento humano del Modelo Integrado de Planeación y Gestión - MIPG.</t>
  </si>
  <si>
    <t>1. Revisar los riesgos de corrupción con las áreas que los hayan identificado.
2. Actualizar la matriz de riesgo de corrupción para la vigencia 2020.</t>
  </si>
  <si>
    <t>1. Recopilar la información de reporte.
2. Diseñar el informe de la encuesta de satisfacción ciudadana (50%).
3. Publicar informe en la pagina web  (30%).
4. Divulgar a través de un banner en la página web el informe (20%).</t>
  </si>
  <si>
    <t xml:space="preserve">1. Diseñar el material 
2. Solicitud la publicación de la pieza comunicativa a comunicaciones
3. Publicar la pieza comunicativa a través de los canales de comunicación internos </t>
  </si>
  <si>
    <t xml:space="preserve">Actualizar el registro de activos de información de la entidad en el botón de transparencia del Canal.  </t>
  </si>
  <si>
    <t xml:space="preserve">1. Diseño del Plan de Gestión de la Integridad.
2. Publicación y divulgación a nivel interno.  </t>
  </si>
  <si>
    <t>5.3</t>
  </si>
  <si>
    <t>Realizar evaluación de la atención al ciudadano prestada por la entidad mediante un (1) ejercicio de cliente incógnito en el año.</t>
  </si>
  <si>
    <t>1. Definir los aspectos a evaluar sobre la atención al ciudadano en el ejercicio de cliente incógnito (15%).
2. Desarrollar el ejercicio de cliente incógnito empleando cualquiera de los canales de atención a la ciudadanía dispuestos por la entidad (50%). 
3. Documentar los resultados y definir mecanismos para la mejora de la atención (35%).</t>
  </si>
  <si>
    <t>Profesional Universitario de Planeación.
Jefe Oficina de Control Interno.</t>
  </si>
  <si>
    <t>Un (1) ejercicio documentado de cliente incógnito</t>
  </si>
  <si>
    <t>Socializar la política de administración del riesgo de la entidad así como el manual metodológico de administración del riesgo en los canales de comunicación dispuestos.</t>
  </si>
  <si>
    <t xml:space="preserve">Cuatro (4) mensajes en el año.
</t>
  </si>
  <si>
    <t>(Porcentaje de avance en las fases propuestas * ponderación) / 100%</t>
  </si>
  <si>
    <t>Actualizar la herramienta para construir la matriz de riesgos institucional, teniendo en cuenta la política Institucional de Administración del Riesgo y el Manual Metodológico para la Administración del Riesgo del Canal.</t>
  </si>
  <si>
    <t>Realizar mesas de trabajo para la revisión y actualización de riesgos de los procesos de la entidad alineados con la Política de Administración del Riesgo así como con el Manual Metodológico de Administración del Riesgo.</t>
  </si>
  <si>
    <t>Una (1) herramienta para la gestión de riesgos institucional revisada, actualizada y publicada.</t>
  </si>
  <si>
    <t>1. Diseñar la herramienta para actualizar los riesgos institucionales, a partir de la política y el manual  metodológico de administración de riesgos del Canal (80%).
2. Hacer la publicación y divulgación de la herramienta actualizada, mediante los canales dispuestos por la entidad. (20%).</t>
  </si>
  <si>
    <t>Una (1) matriz de riesgos de corrupción para la vigencia 2020 actualizada y publicada.</t>
  </si>
  <si>
    <t>Profesional Universitario de Planeación.
Líderes y responsables de los procesos de la entidad con riesgos de corrupción identificados.</t>
  </si>
  <si>
    <t>Mapa de riesgos de corrupción actualizado y publicado en la página web y en la intranet institucional.</t>
  </si>
  <si>
    <t>Publicar en la página web el proyecto de Plan Anticorrupción y de Atención al Ciudadano - PAAC y el proyecto de la Matriz de Riesgos de Corrupción de la vigencia 2020, a conocimiento general.</t>
  </si>
  <si>
    <t>Publicar en la página web la versión final del Plan Anticorrupción y de Atención al Ciudadano - PAAC y la Matriz de Riesgos de Corrupción de la vigencia 2020.</t>
  </si>
  <si>
    <t xml:space="preserve">1. Revisar si se presentaron observaciones en la versión preliminar del Plan Anticorrupción y de Atención al Ciudadano - PAAC y de la Matriz de Riesgos de Corrupción e incluirlos en la versión definitiva. 
2. Publicar el Plan Anticorrupción y de Atención al Ciudadano - PAAC y la Matriz de Riesgos de Corrupción en la página web de la entidad en su versión final.
3. Remitir el Plan Anticorrupción y de Atención al Ciudadano - PAAC y de la Matriz de Riesgos de Corrupción a través del boletín de comunicaciones internas para su conocimiento a nivel institucional.
4. Remitir a través de correo electrónico a todos los grupos de valor del Canal el enlace con la versión final del PAAC y la matriz de riesgos de corrupción en su versión definitiva. </t>
  </si>
  <si>
    <t>Versión uno (1) de plan Anticorrupción y de Atención al Ciudadano - PAAC publicado en la página web.
Versión uno (1) de la matriz de riesgos de corrupción publicada en la página web.</t>
  </si>
  <si>
    <t>Dos (2) documentos actualizados y publicados en su versión uno (1).</t>
  </si>
  <si>
    <t>Dos (2) documentos actualizados y publicados en su versión preliminar (0).</t>
  </si>
  <si>
    <t>1. Mantener publicada la versión inicial del  Plan Anticorrupción y de Atención al Ciudadano - PAAC  y de la Matriz de Riesgos de Corrupción de períodos anteriores.
2. Mantener publicada la versión inicial del  Plan Anticorrupción y de Atención al Ciudadano - PAAC  y de la Matriz de Riesgos de Corrupción de la vigencia.
3. Publicar, si se realizan, las modificaciones y ajustes del PAAC o de la Matriz de Riesgos de Corrupción durante la vigencia, con la trazabilidad sobre los cambios surtidos.</t>
  </si>
  <si>
    <t>Versiones del  Plan Anticorrupción y de Atención al Ciudadano - PAAC y de la Matriz de riesgos de corrupción de vigencias anteriores publicados.
Versiones del  Plan Anticorrupción y de Atención al Ciudadano - PAAC y de la Matriz de riesgos de corrupción de la vigencia publicados.</t>
  </si>
  <si>
    <t xml:space="preserve">1. Elaborar el proyecto de Plan Anticorrupción y de Atención al Ciudadano - PAAC y el proyecto de la Matriz de Riesgos de Corrupción de la vigencia (versión 0)
2. Publicar en la página web de la entidad el proyecto de Plan Anticorrupción y de Atención al Ciudadano - PAAC  y proyecto de la Matriz de Riesgos de Corrupción de la vigencia para conocimiento y aportes de los grupos de valor. 
3. Remitir los documentos a través del boletín de comunicaciones internas para conocimiento y observaciones a nivel institucional.
4. Remitir a través de correo electrónico la invitación a revisar el Plan Anticorrupción y de Atención al Ciudadano - PAAC  y la Matriz de Riesgos de Corrupción a todos los grupos de valor del Canal, utilizando diferentes bases de datos disponibles. </t>
  </si>
  <si>
    <t>Revisar los riesgos de corrupción de la vigencia 2020</t>
  </si>
  <si>
    <t>Estrategia de rendición de cuentas actualizada para la vigencia.</t>
  </si>
  <si>
    <t xml:space="preserve">Dos (2) comunicaciones realizadas en el año </t>
  </si>
  <si>
    <t>1. Diseño del material para socialización 
2. Publicación y socialización del material.</t>
  </si>
  <si>
    <t>De conformidad con el cronograma definido desde la administración distrital para el sector.</t>
  </si>
  <si>
    <t xml:space="preserve">1. Diseñar el material para su publicación.
2. Publicar el material en redes sociales y página web. </t>
  </si>
  <si>
    <t>Revisar y actualizar la estrategia de rendición de cuentas, teniendo en cuenta los canales y metodologías a emplear, así como lo grupos de valor de la entidad.</t>
  </si>
  <si>
    <t>1. Diseñar el material de evaluación de la RdC (40%).
2. Divulgar a través de correo electrónico a los grupos de valor externos para evaluación (20%).
3. Consolidar la información y  presentar resultados (40%).</t>
  </si>
  <si>
    <t xml:space="preserve">Una (1) jornadas de rendición de cuentas realizadas de manera virtual </t>
  </si>
  <si>
    <t xml:space="preserve">Dos (2) comunicaciones realizadas en el año sobre el resultado de la rendición de cuentas </t>
  </si>
  <si>
    <t>Dos (2) evaluaciones sobre la rendición de cuentas realizadas y sistematizadas</t>
  </si>
  <si>
    <t>1. Gestionar con las entidades competentes dos capacitaciones para los servidores de la entidad en alguna de las temáticas señaladas.
2. Realizar las jornadas programadas.</t>
  </si>
  <si>
    <t xml:space="preserve">Dos (2) capacitaciones para los servidores de la entidad relacionadas con en alguna de las temáticas señaladas. 
</t>
  </si>
  <si>
    <t>Número de  capacitaciones realizadas  / Número de  capacitaciones  programada.</t>
  </si>
  <si>
    <t>Fortalecer en la página web la descripción de los canales de atención de la entidad y su mejor uso dependiendo de la necesidad del ciudadano</t>
  </si>
  <si>
    <t>1. Definir la información a incluir en cada canal de atención.
3. Elaborar y publicar la información orientadora en el botón de transparencia de la página web.</t>
  </si>
  <si>
    <t xml:space="preserve">Seis (6) mensajes asociados a los canales de atención a la ciudadanía elaborados y publicados en la página web </t>
  </si>
  <si>
    <t>Mensajes publicados en cada canal de comunicación dispuesto para la atención ciudadana/ número total de canales de comunicación dispuestos por el Canal para atender a la ciudadanía</t>
  </si>
  <si>
    <t xml:space="preserve">Auxiliar de Atención al Ciudadano. 
Coordinadora de Prensa y Comunicaciones.  </t>
  </si>
  <si>
    <t>Gestionar con las entidades competentes las estrategias para la formación de servidores públicos en materia de leguaje de señas.</t>
  </si>
  <si>
    <t>Realizar una (1) revisión en el año</t>
  </si>
  <si>
    <t>Revisar y publicar en formato de hoja de cálculo en la página web institucional y en los portales de datos abiertos Bogotá, el documento "Registro de activos de información"</t>
  </si>
  <si>
    <t>1.  Revisar y actualizar el documento en lo pertinente.
2. Publicar el documento en la página web de la entidad y en el portal de datos abiertos Bogotá, en la estructura que sea requerido.</t>
  </si>
  <si>
    <t>Documento "Registro de activos de información" revisado y publicado en la página web de la entidad y en el portal de datos abiertos Bogotá.</t>
  </si>
  <si>
    <t>Un documento revisado y publicado en la página web y portal de datos abiertos de Bogotá.</t>
  </si>
  <si>
    <t>Profesional Universitario de Sistemas.
Líder de Gestión Documental.</t>
  </si>
  <si>
    <t>Revisar y publicar en formato de hoja de cálculo en la página web institucional y en los portales de datos abiertos Bogotá, el documento "Índice de información clasificada y reservada"</t>
  </si>
  <si>
    <t>Documento "Índice de información clasificada y reservada" revisado y publicado en la página web de la entidad y en el portal de datos abiertos Bogotá.</t>
  </si>
  <si>
    <t>1.5</t>
  </si>
  <si>
    <t>Revisar y publicar en formato de hoja de cálculo en la página web institucional y en los portales de datos abiertos Bogotá, el documento "Esquema de publicación de información"</t>
  </si>
  <si>
    <t>Documento "Esquema de publicación de información" revisado y publicado en la página web de la entidad y en el portal de datos abiertos Bogotá.</t>
  </si>
  <si>
    <t>1.6</t>
  </si>
  <si>
    <r>
      <t xml:space="preserve">Justificación: </t>
    </r>
    <r>
      <rPr>
        <sz val="10"/>
        <rFont val="Calibri"/>
        <family val="2"/>
        <scheme val="minor"/>
      </rPr>
      <t>Dentro del inventario de trámites y servicios del canal registrados en el SUIT solamente se cuenta con el procedimiento administrativo de solicitud de copias de material audiovisual; sobre el mismo se han incluido acciones de mejora como el pago en línea, solicitud del material vía correo electrónico, y actualmente no es susceptible de mejoras adicionales. Por esta razón, la entidad no registra estrategia de racionalización para esta vigencia.</t>
    </r>
  </si>
  <si>
    <t xml:space="preserve">1.Seguimiento al Plan de integridad.  
2. Reporte de seguimiento al Plan de Integridad. </t>
  </si>
  <si>
    <t>(Número de acciones realizadas del plan de integridad / número de acciones programadas del plan de integridad) * 100%</t>
  </si>
  <si>
    <t xml:space="preserve">Dos (2) seguimientos al Plan de Integridad en el año </t>
  </si>
  <si>
    <t>Hacer seguimiento y reporte posterior al Plan de Integridad a partir de la formulación del mismo para la vigencia 2020</t>
  </si>
  <si>
    <t xml:space="preserve">Revisar y actualizar en lo pertinente el documento AAUT-MN-001 Manual de Servicio a la Ciudadanía y los protocolos de servicio a la Ciudadanía atendiendo los requisitos del Manual para la Gestión de Peticiones de la Secretaría General de la Alcaldía Mayor </t>
  </si>
  <si>
    <t>Un (1) manual actualizado, publicado y comunicado.</t>
  </si>
  <si>
    <t>4.3</t>
  </si>
  <si>
    <t>Revisar y actualizar en lo pertinente la carta de trato digno al usuario, en cumplimiento del numeral 5 del artículo 7 de la ley 1437 de 2011.</t>
  </si>
  <si>
    <t>1. Revisar y actualizar carta de trato digno de la entidad.
2. Publicar carta de trato digno en la página web e intranet.
3. Socializar carta de trato digno.</t>
  </si>
  <si>
    <t>Un (1) documento "carta de trato digno" actualizado, publicado y comunicado.</t>
  </si>
  <si>
    <t>Realizar reuniones con el área Jurídica, Dirección Operativa y Atención al Ciudadano para revisar las respuestas a las PQRS mas frecuentes.</t>
  </si>
  <si>
    <t>Realizar reuniones con el área Jurídica, Dirección Operativa y Atención al Ciudadano, con el fin de analizar los mecanismos mas apropiados para dar  respuesta a las PQRS más frecuentes.</t>
  </si>
  <si>
    <t xml:space="preserve">
Un acta de reunión con los temas tratados.
</t>
  </si>
  <si>
    <t>1. Hacer la solicitud al área de Prensa y Comunicaciones para crear el botón de enlace al Centro de Relevo.
2. Crear el enlace funcional al Centro de Relevo para atención a personas en condición de discapacidad auditiva.
3. Solicitar a sistemas el acompañamiento para el uso de la herramienta Centro de Relevo en el área de Atención al Ciudadano y Recepción.</t>
  </si>
  <si>
    <t>Incluir en la página web un enlace a la herramienta Centro de Relevo del MinTIC para la atención a personas con discapacidad auditiva</t>
  </si>
  <si>
    <t>Un enlace en la página web a la herramienta Centro de Relevo del MinTIC</t>
  </si>
  <si>
    <t>Diseñar y publicar en la página web y en la intranet la estrategia de lenguaje claro del canal, en cumplimiento del artículo 10 del Decreto 847 de 2019</t>
  </si>
  <si>
    <t>Una estrategia de lenguaje claro diseñada y publicada en los canales de comunicación definidos.</t>
  </si>
  <si>
    <t>1.  Revisar el Decreto 847 de 2019. (20%)
2. Diseñar la estrategia de lenguaje claro. (60%)
3. Publicar la estrategia en los canales de comunicación definidos. (20%)</t>
  </si>
  <si>
    <t>Auxiliar de Atención al Ciudadano</t>
  </si>
  <si>
    <t>Adoptar y aplicar el modelo de seguimiento y medición a la calidad del servicio en cumplimiento de la circular 008 de 2019 de la Secretaría General de la Alcaldía Mayor de Bogotá.</t>
  </si>
  <si>
    <t>Implementar una estrategia de racionalización de trámites internos</t>
  </si>
  <si>
    <t xml:space="preserve">Profesional universitario de Planeación 
Jefe Oficina de Control Interno 
Secretario General </t>
  </si>
  <si>
    <t xml:space="preserve">Una (1) estrategia de racionalización de trámites internos implementada. </t>
  </si>
  <si>
    <t>Una herramienta creada y en implementación para la autoevaluación y medición a la calidad del servicio</t>
  </si>
  <si>
    <t xml:space="preserve">Diseño de la estrategia.
Implementación y divulgación de los ajustes. </t>
  </si>
  <si>
    <t xml:space="preserve">Profesional Universitario de Planeación
Coordinadora de prensa y comunicaciones </t>
  </si>
  <si>
    <t>Divulgar entre los grupos de valor internos los mecanismos definidos para la gestión de buenas prácticas en materia de servicio a la Ciudadanía a través de los canales de comunicación internos del Canal (intranet y correo institucional).</t>
  </si>
  <si>
    <t>1. Elaborar seis (6) piezas de comunicación con información asociada a los mecanismos de atención ciudadana
2. Socializar las piezas elaboradas en los canales de comunicación internos de la entidad.</t>
  </si>
  <si>
    <t>Implementar mecanismos que le permitan al Canal medir el grado de apropiación de la cultura de la Integridad y así mismo enfocar las acciones hacia aquellos puntos débiles que se detecten.</t>
  </si>
  <si>
    <t>Convocar a todos los servidores del Canal para la conformación del nuevo equipo de integridad.</t>
  </si>
  <si>
    <t xml:space="preserve">1. Realización de la convocatoria
2. Conformación del equipo mediante acto administrativo. </t>
  </si>
  <si>
    <t xml:space="preserve">Un (1) equipo de integridad conformado a través de acto administrativo. </t>
  </si>
  <si>
    <t>(Actividades desarrolladas / acciones programadas ) * 100%</t>
  </si>
  <si>
    <t xml:space="preserve">  Publicar del Código de Integridad en la Página web del Canal para consulta de los grupos de valor.</t>
  </si>
  <si>
    <t>Publicación en la página web del código de Integridad para consulta de los grupos de valor</t>
  </si>
  <si>
    <t xml:space="preserve">Solicitar la publicación del código de integridad 
Publicar el código de integridad </t>
  </si>
  <si>
    <t>1. Diseña la encuesta del código de integridad
2. Publicar la encuesta del código de integridad 
3. Consolidar resultados 
4. Socializar resultados internamente</t>
  </si>
  <si>
    <t xml:space="preserve">Una (1) encuesta aplicada en el año </t>
  </si>
  <si>
    <t>Un (1) acto administrativo ajustado y divulgado.</t>
  </si>
  <si>
    <t>Plan Anticorrupción y de Atención al Ciudadano 2020
Versión 1
Fecha de publicación: 31/01/2020</t>
  </si>
  <si>
    <t>Coordinar acciones de formación y cualificación a la auxiliar de atención al ciudadano y auxiliar de correspondencia en materia de leguaje de señas.</t>
  </si>
  <si>
    <t>Componente</t>
  </si>
  <si>
    <t>Componente 1: Gestión del Riesgo de Corrupción - Mapa de Riesgos de Corrupción</t>
  </si>
  <si>
    <t>Universo</t>
  </si>
  <si>
    <t>Realizar tres (3) ejercicios de seguimiento al cumplimiento de las acciones del Plan Anticorrupción y de Atención al Ciudadano - PAAC  y de la Matriz de Riesgos de Corrupción de la vigencia.
1. Primer seguimiento: Con corte al 30 de abril.
(01/05/2020 - 15/05/2020)
2. Segundo seguimiento: Con corte al 31 de agosto. 
(01/09/2020 - 14/09/2020)
3. Tercer seguimiento: Con corte al 31 de diciembre.
(04/01/2020 - 15/01/2021)</t>
  </si>
  <si>
    <t>Componente 3:  Rendición de cuentas</t>
  </si>
  <si>
    <t>Socializar a través de redes sociales y la página web del Canal la estrategia de rendición de cuentas.</t>
  </si>
  <si>
    <t>3. Incentivos para motivar la cultura de la rendición y petición de cuentas.</t>
  </si>
  <si>
    <t>Coordinar con los entes pertinentes, la capacitación a los colaboradores de la entidad en materia de rendición de cuentas.</t>
  </si>
  <si>
    <t>Dos (2) informes de seguimiento al plan de acción.
(01/07/2020 - 31/07/2020)
(04/01/2020 - 31/01/2020)</t>
  </si>
  <si>
    <t>Componente 4: Mecanismos para mejorar la atención al ciudadano.</t>
  </si>
  <si>
    <t>Publicar mensajes en los canales de comunicación internos (intranet y correo institucional) sobre los distintos tipos de canales de atención a la ciudadanía disponibles en el Canal.</t>
  </si>
  <si>
    <t>1. Realizar la actualización del  documento AAUT-MN-001 Manual de Servicio a la Ciudadanía, su publicación en la intranet y su comunicación interna.</t>
  </si>
  <si>
    <t>5.4</t>
  </si>
  <si>
    <t>Componente 5:  Mecanismos para la transparencia y acceso a la información pública</t>
  </si>
  <si>
    <t>Actualizar el registro de activos de información de la entidad conforme a lo definido en la ley 1712 de 2014.</t>
  </si>
  <si>
    <t>Componente 6:  Gestión de Integridad</t>
  </si>
  <si>
    <t xml:space="preserve"> Revisar y ajustar el acto administrativo que adopta el Código de Integridad en el Canal con el fin de incluir aquellos grupos de interés que están involucrados en el cumplimiento del mismo. </t>
  </si>
  <si>
    <t>1. Revisar el acto administrativo con la inclusión de los grupos de valor. 
2. Hacer los ajustes del caso.
3. Publicar en los canales correspondientes.</t>
  </si>
  <si>
    <t>Componente 7:  Iniciativas Adicionales</t>
  </si>
  <si>
    <t>1.  Revisar la herramienta de autoevaluación definida por la Alcaldía Mayor de Bogotá. (10%)
2. Realizar los ajustes correspondientes al documento. (20%)
3. Publicar y socializar el documento. (15%)
4. Aplicar la herramienta de autoevaluación. (35%)
5. Definir las acciones pertinentes para fortalecer las debilidades encontradas a partir de la autoevaluación. (20%)</t>
  </si>
  <si>
    <t>PRIMER SEGUIMIENTO 2020</t>
  </si>
  <si>
    <t xml:space="preserve">Actividades </t>
  </si>
  <si>
    <t>1. Fecha seguimiento</t>
  </si>
  <si>
    <t>2. Evidencias o soportes ejecución acción de mejora</t>
  </si>
  <si>
    <t>3. Actividades realizadas  a la fecha</t>
  </si>
  <si>
    <t>4. Resultado del indicador</t>
  </si>
  <si>
    <t>5. Alerta</t>
  </si>
  <si>
    <t>7. Auditor que realizó el seguimiento</t>
  </si>
  <si>
    <t>Jizeth González</t>
  </si>
  <si>
    <t xml:space="preserve">No se remiten soportes para el seguimiento del primer cuatrimestre. </t>
  </si>
  <si>
    <r>
      <t xml:space="preserve">Reporte At. Ciudadano: </t>
    </r>
    <r>
      <rPr>
        <sz val="9"/>
        <color rgb="FF000000"/>
        <rFont val="Tahoma"/>
        <family val="2"/>
      </rPr>
      <t xml:space="preserve">Respecto a esta acción no se ha realizado ningún avance en el período.
</t>
    </r>
    <r>
      <rPr>
        <b/>
        <sz val="9"/>
        <color rgb="FF000000"/>
        <rFont val="Tahoma"/>
        <family val="2"/>
      </rPr>
      <t xml:space="preserve">Análisis OCI: </t>
    </r>
    <r>
      <rPr>
        <sz val="9"/>
        <color rgb="FF000000"/>
        <rFont val="Tahoma"/>
        <family val="2"/>
      </rPr>
      <t>Teniendo en cuenta el reporte del área sobre el avance de las actividades, se recomienda que se adelanten las actividades pertinentes que den cumplimiento a lo planteado. 
Teniendo en cuenta lo anterior, se califica con alerta</t>
    </r>
    <r>
      <rPr>
        <b/>
        <sz val="9"/>
        <color rgb="FF000000"/>
        <rFont val="Tahoma"/>
        <family val="2"/>
      </rPr>
      <t xml:space="preserve"> "Sin iniciar".</t>
    </r>
  </si>
  <si>
    <r>
      <t xml:space="preserve">Reporte At Ciudadano: </t>
    </r>
    <r>
      <rPr>
        <sz val="9"/>
        <color rgb="FF000000"/>
        <rFont val="Tahoma"/>
        <family val="2"/>
      </rPr>
      <t>Respecto a esta acción no se ha realizado ningún avance en el período.</t>
    </r>
    <r>
      <rPr>
        <b/>
        <sz val="9"/>
        <color rgb="FF000000"/>
        <rFont val="Tahoma"/>
        <family val="2"/>
      </rPr>
      <t xml:space="preserve">
Análisis OCI: </t>
    </r>
    <r>
      <rPr>
        <sz val="9"/>
        <color rgb="FF000000"/>
        <rFont val="Tahoma"/>
        <family val="2"/>
      </rPr>
      <t xml:space="preserve">Teniendo en cuenta el reporte del área sobre el avance de las actividades, se recomienda que se adelanten las actividades pertinentes que den cumplimiento a lo planteado. 
Teniendo en cuenta lo anterior, se califica con alerta </t>
    </r>
    <r>
      <rPr>
        <b/>
        <sz val="9"/>
        <color rgb="FF000000"/>
        <rFont val="Tahoma"/>
        <family val="2"/>
      </rPr>
      <t>"Sin iniciar".</t>
    </r>
  </si>
  <si>
    <t>1. Correo de publicación pieza informativa mecanismos de atención por contingencia
2. Correo de  publicación Mecanismos de Atención página web
3. Correo de publicación banner Mecanismos de atención al ciudadano</t>
  </si>
  <si>
    <t>1. Boletín Interno # 12 - Para responder peticiones tenga en cuenta
2. Correo de Solicitud publicación piezas de atención al ciudadano
3. Elementos esenciales
4. Para responder peticiones</t>
  </si>
  <si>
    <t>1. Correo de solicitud Publicación Carta de Trato Digno 2020
2. Correo de Publicación Carta de Trato Digno 2020
3. Socialización comunicaciones internas Carta de trato digno
4. Carta trato digno 2020</t>
  </si>
  <si>
    <t>1. Informe Encuesta de Satisfacción - 1er semestre 2019
2. Correo de publicación Solicitud banner Informe de Satisfacción de los usuarios
3. Correo de publicación de Informe de satisfacción de los usuarios segundo semestre Año 2019</t>
  </si>
  <si>
    <t>1. Imagen de Datos abiertos Bogotá</t>
  </si>
  <si>
    <t>6. Análisis - Seguimiento OCI</t>
  </si>
  <si>
    <t>Auxiliar de Atención al Ciudadano
Web máster
Profesional Universitario de Sistemas</t>
  </si>
  <si>
    <t>1. Botón Centro de Relevo
2. Correo Read_ Herramienta Centro de Relevo
3. Correo Herramienta Centro de Relevo</t>
  </si>
  <si>
    <t>1. Canal de atención virtual
2. canal de atención telefónico
3. Canal de atención SDQS
4. canal de atención presencial
5. canal de atención escrito
6. canal de atención correo electrónico</t>
  </si>
  <si>
    <t>1. Correo de respuesta Cerrada en segunda línea la Incidencia_Petición REQ 2020-002269
2. Correo solicitud Actualización OPA publicado en el SUIT
3. Acta_003_18-02-2020_Revision de los servicios registrados en la GTyS</t>
  </si>
  <si>
    <t>1. Informes PQRS correspondientes a enero, febrero y marzo
2. Pantallazo del reporte de entrega de los informes a la Veeduría correspondiente a enero, febrero y marzo de 2020
3. Correos de publicación a web máster para los informes de enero, febrero y marzo
4. Boletines N. 6 y N. 11 de socialización de los informes de febrero y marzo</t>
  </si>
  <si>
    <r>
      <t xml:space="preserve">Reporte At. Ciudadano: </t>
    </r>
    <r>
      <rPr>
        <sz val="9"/>
        <color rgb="FF000000"/>
        <rFont val="Tahoma"/>
        <family val="2"/>
      </rPr>
      <t xml:space="preserve">Se actualizó la carta de trato digno según los lineamientos de la Guía de diseño para carta del trato digno de la Función Pública la cual fue publicada en la página web el 16 de abril y socializada el día 29 de abril por comunicaciones internas de la entidad.
</t>
    </r>
    <r>
      <rPr>
        <b/>
        <sz val="9"/>
        <color rgb="FF000000"/>
        <rFont val="Tahoma"/>
        <family val="2"/>
      </rPr>
      <t xml:space="preserve">Análisis OCI: </t>
    </r>
    <r>
      <rPr>
        <sz val="9"/>
        <color rgb="FF000000"/>
        <rFont val="Tahoma"/>
        <family val="2"/>
      </rPr>
      <t xml:space="preserve">Se evidencia la actualización de la Carta de trato digno de Canal Capital, así como la publicación en el botón de transparencia de la página web y comunicaciones internas durante el mes de abril. </t>
    </r>
    <r>
      <rPr>
        <b/>
        <sz val="9"/>
        <color rgb="FF000000"/>
        <rFont val="Tahoma"/>
        <family val="2"/>
      </rPr>
      <t xml:space="preserve">
</t>
    </r>
    <r>
      <rPr>
        <sz val="9"/>
        <color rgb="FF000000"/>
        <rFont val="Tahoma"/>
        <family val="2"/>
      </rPr>
      <t xml:space="preserve">Teniendo en cuenta la fecha de ejecución de las actividades, así como el cumplimiento de lo formulado, se califica como </t>
    </r>
    <r>
      <rPr>
        <b/>
        <sz val="9"/>
        <color rgb="FF000000"/>
        <rFont val="Tahoma"/>
        <family val="2"/>
      </rPr>
      <t>"Terminada"</t>
    </r>
    <r>
      <rPr>
        <sz val="9"/>
        <color rgb="FF000000"/>
        <rFont val="Tahoma"/>
        <family val="2"/>
      </rPr>
      <t xml:space="preserve">. </t>
    </r>
  </si>
  <si>
    <r>
      <t xml:space="preserve">Reporte At. Ciudadano: </t>
    </r>
    <r>
      <rPr>
        <sz val="9"/>
        <color rgb="FF000000"/>
        <rFont val="Tahoma"/>
        <family val="2"/>
      </rPr>
      <t xml:space="preserve">Se realizaron dos piezas informativas: 
1. Para responder peticiones tenga en cuenta. 2. Elementos fundamentales del derecho de petición. Se enviaron para publicación por el boletín de comunicaciones internas el 22 de abril. Se socializó por el boletín No 12 la pieza "Para responder peticiones tenga en cuenta" el 30 de abril.
</t>
    </r>
    <r>
      <rPr>
        <b/>
        <sz val="9"/>
        <color rgb="FF000000"/>
        <rFont val="Tahoma"/>
        <family val="2"/>
      </rPr>
      <t xml:space="preserve">Análisis OCI: </t>
    </r>
    <r>
      <rPr>
        <sz val="9"/>
        <color rgb="FF000000"/>
        <rFont val="Tahoma"/>
        <family val="2"/>
      </rPr>
      <t xml:space="preserve">Se evidencian las piezas diseñadas para publicación en comunicaciones internas, de las cuales solo se ha publicado "Para responder peticiones" mediante Boletín N.12 del 30 de abril de 2020; adicionalmente, verificada la intranet no se evidencia la publicación de estas piezas. 
Teniendo en cuenta lo anterior, así como lo formulado en la acción y las fechas de ejecución se califica </t>
    </r>
    <r>
      <rPr>
        <b/>
        <sz val="9"/>
        <color rgb="FF000000"/>
        <rFont val="Tahoma"/>
        <family val="2"/>
      </rPr>
      <t xml:space="preserve">"En Proceso" </t>
    </r>
    <r>
      <rPr>
        <sz val="9"/>
        <color rgb="FF000000"/>
        <rFont val="Tahoma"/>
        <family val="2"/>
      </rPr>
      <t>y se recomienda adelantar las acciones pertinentes que den cabal cumplimiento a lo planteado.</t>
    </r>
  </si>
  <si>
    <r>
      <t xml:space="preserve">Reporte At. Ciudadano: </t>
    </r>
    <r>
      <rPr>
        <sz val="9"/>
        <color rgb="FF000000"/>
        <rFont val="Tahoma"/>
        <family val="2"/>
      </rPr>
      <t xml:space="preserve">Se envió el 22 de abril por correo electrónico el manual de servicio a la ciudadanía articulado con el manual para gestión de peticiones de la Alcaldía Mayor de Bogotá para ser revisado por el área de Planeación y por la asesora administrativa Laura Pico. El manual se publicó actualizado, revisado y aprobado en la intranet el 29 de abril. Se publico en la página web y se socializó por correo electrónico el 30 de abril.
</t>
    </r>
    <r>
      <rPr>
        <b/>
        <sz val="9"/>
        <color rgb="FF000000"/>
        <rFont val="Tahoma"/>
        <family val="2"/>
      </rPr>
      <t xml:space="preserve">Análisis OCI: </t>
    </r>
    <r>
      <rPr>
        <sz val="9"/>
        <color rgb="FF000000"/>
        <rFont val="Tahoma"/>
        <family val="2"/>
      </rPr>
      <t xml:space="preserve">Se realiza la verificación de los soportes remitidos por el área en el que se evidencia la revisión del AAUT-MN-001 Manual de Servicio a la Ciudadanía con fecha del 30-04-2020, así como su publicación en el botón de transparencia de la página web; teniendo en cuenta la acción "...comunicación interna" se encuentra pendiente la divulgación del mismo por comunicaciones internas. 
De conformidad con lo anterior, así como la fecha de ejecución formulada, se califica </t>
    </r>
    <r>
      <rPr>
        <b/>
        <sz val="9"/>
        <color rgb="FF000000"/>
        <rFont val="Tahoma"/>
        <family val="2"/>
      </rPr>
      <t xml:space="preserve">"En Proceso". </t>
    </r>
  </si>
  <si>
    <r>
      <t xml:space="preserve">Reporte At. Ciudadano: </t>
    </r>
    <r>
      <rPr>
        <sz val="9"/>
        <color rgb="FF000000"/>
        <rFont val="Tahoma"/>
        <family val="2"/>
      </rPr>
      <t xml:space="preserve">Se elaboraron las piezas con la información de cada Canal de Atención que tiene la entidad, la publicación aún se ha solicitado.
</t>
    </r>
    <r>
      <rPr>
        <b/>
        <sz val="9"/>
        <color rgb="FF000000"/>
        <rFont val="Tahoma"/>
        <family val="2"/>
      </rPr>
      <t xml:space="preserve">Análisis OCI: </t>
    </r>
    <r>
      <rPr>
        <sz val="9"/>
        <color rgb="FF000000"/>
        <rFont val="Tahoma"/>
        <family val="2"/>
      </rPr>
      <t xml:space="preserve">Se evidencian las piezas diseñadas por la Oficina de Atención al Ciudadano frente a la actualización de la información de los canales de atención dispuestos en el Canal, de conformidad con el reporte del área, se califica </t>
    </r>
    <r>
      <rPr>
        <b/>
        <sz val="9"/>
        <color rgb="FF000000"/>
        <rFont val="Tahoma"/>
        <family val="2"/>
      </rPr>
      <t xml:space="preserve">"En Proceso" </t>
    </r>
    <r>
      <rPr>
        <sz val="9"/>
        <color rgb="FF000000"/>
        <rFont val="Tahoma"/>
        <family val="2"/>
      </rPr>
      <t xml:space="preserve">y se recomienda al área dar continuidad con la ejecución de las actividades formuladas. </t>
    </r>
  </si>
  <si>
    <r>
      <t xml:space="preserve">Reporte At. Ciudadano: </t>
    </r>
    <r>
      <rPr>
        <sz val="9"/>
        <color rgb="FF000000"/>
        <rFont val="Tahoma"/>
        <family val="2"/>
      </rPr>
      <t>En el mes de febrero se adelantó una reunión entre la Dirección Operativa, Planeación, Control Interno y Atención al Ciudadano en la cual se revisó la Guía de Trámites y Servicios de la entidad. 
En dicha reunión se hizo la revisión de los servicios registrados en la Guía de Trámites y Servicios y que eran competencia de la Dirección Operativa. Adicionalmente desde la oficina de atención al ciudadano se solicitó actualizar el valor del pago del OPA registrado en el SUIT teniendo en cuenta el aumento del valor a razón del aumento del IPC.</t>
    </r>
    <r>
      <rPr>
        <b/>
        <sz val="9"/>
        <color rgb="FF000000"/>
        <rFont val="Tahoma"/>
        <family val="2"/>
      </rPr>
      <t xml:space="preserve">
Análisis OCI: </t>
    </r>
    <r>
      <rPr>
        <sz val="9"/>
        <color rgb="FF000000"/>
        <rFont val="Tahoma"/>
        <family val="2"/>
      </rPr>
      <t xml:space="preserve">Se verifican los soportes remitidos en los que se observa la reunión de verificación de los trámites y servicios de Canal Capital, así como la actualización de los valores en el SUIT en atención al cambio en el IPC de la vigencia. 
Teniendo en cuenta la fecha de ejecución se califica la acción </t>
    </r>
    <r>
      <rPr>
        <b/>
        <sz val="9"/>
        <color rgb="FF000000"/>
        <rFont val="Tahoma"/>
        <family val="2"/>
      </rPr>
      <t xml:space="preserve">"En Proceso" </t>
    </r>
    <r>
      <rPr>
        <sz val="9"/>
        <color rgb="FF000000"/>
        <rFont val="Tahoma"/>
        <family val="2"/>
      </rPr>
      <t xml:space="preserve"> con el fin de verificar el cumplimiento de los compromisos adquiridos durante la reunión, así como de actualizaciones a que haya a lugar sobre el trámite registrado. </t>
    </r>
  </si>
  <si>
    <r>
      <t xml:space="preserve">Reporte At. Ciudadano: </t>
    </r>
    <r>
      <rPr>
        <sz val="9"/>
        <color rgb="FF000000"/>
        <rFont val="Tahoma"/>
        <family val="2"/>
      </rPr>
      <t xml:space="preserve">Se han realizado 3 informes mensuales de PQRS correspondientes a los meses enero, febrero y marzo, subidos a la página de la Veeduría, publicados en la página web del canal, enviados  por correo electrónico al personal de planta y socializados por comunicaciones internas dentro de los primeros quince días de cada mes.
</t>
    </r>
    <r>
      <rPr>
        <b/>
        <sz val="9"/>
        <color rgb="FF000000"/>
        <rFont val="Tahoma"/>
        <family val="2"/>
      </rPr>
      <t xml:space="preserve">Análisis OCI: </t>
    </r>
    <r>
      <rPr>
        <sz val="9"/>
        <color rgb="FF000000"/>
        <rFont val="Tahoma"/>
        <family val="2"/>
      </rPr>
      <t xml:space="preserve">Se procede a la verificación de los informes reportados por el área, evidenciando que se vienen consolidando y publicando tanto en el botón de transparencia como en la plataforma de la Veeduría. 
Teniendo en cuenta las fechas de ejecución planteadas se califica </t>
    </r>
    <r>
      <rPr>
        <b/>
        <sz val="9"/>
        <color rgb="FF000000"/>
        <rFont val="Tahoma"/>
        <family val="2"/>
      </rPr>
      <t xml:space="preserve">"En Proceso". </t>
    </r>
  </si>
  <si>
    <r>
      <t xml:space="preserve">Reporte At. Ciudadano: </t>
    </r>
    <r>
      <rPr>
        <sz val="9"/>
        <color rgb="FF000000"/>
        <rFont val="Tahoma"/>
        <family val="2"/>
      </rPr>
      <t xml:space="preserve">Se realizó al interior del área una revisión de la herramienta para entenderla mejor, se tiene proyectado para el segundo semestre de la vigencia la articulación de esta herramienta con el Plan de Acción de la Política Institucional de Servicio al Ciudadano.
</t>
    </r>
    <r>
      <rPr>
        <b/>
        <sz val="9"/>
        <color rgb="FF000000"/>
        <rFont val="Tahoma"/>
        <family val="2"/>
      </rPr>
      <t xml:space="preserve">Análisis OCI: </t>
    </r>
    <r>
      <rPr>
        <sz val="9"/>
        <color rgb="FF000000"/>
        <rFont val="Tahoma"/>
        <family val="2"/>
      </rPr>
      <t xml:space="preserve">Se evidencia herramienta de seguimiento y medición a la prestación del servicio de la Alcaldía Mayor de Bogotá (administración anterior), en la que se evidencian datos de Canal Capital; teniendo en cuenta que no se remiten soportes adicionales de la ejecución de la actividad, así como las fechas de ejecución, se califica la acción </t>
    </r>
    <r>
      <rPr>
        <b/>
        <sz val="9"/>
        <color rgb="FF000000"/>
        <rFont val="Tahoma"/>
        <family val="2"/>
      </rPr>
      <t xml:space="preserve">"En Proceso" </t>
    </r>
    <r>
      <rPr>
        <sz val="9"/>
        <color rgb="FF000000"/>
        <rFont val="Tahoma"/>
        <family val="2"/>
      </rPr>
      <t xml:space="preserve">y se recomienda al área adelantar las actividades pendientes que permitan dar cabal cumplimiento a lo formulado. </t>
    </r>
  </si>
  <si>
    <t>1. 1.2 Estrategia Rendición de Cuentas 2020 v2</t>
  </si>
  <si>
    <t>1. Participación en jornada de rendición de cuentas:
https://youtu.be/ah14jJiQK8M
2. Rendición de cuentas 100 días Conexión:
https://conexioncapital.co/claudia-lopez-100-dias-al-frente-de-la-alcaldia-de-bogota/</t>
  </si>
  <si>
    <t>1. Comunicaciones Capital 2020</t>
  </si>
  <si>
    <r>
      <t xml:space="preserve">Reporte C. Jurídica: </t>
    </r>
    <r>
      <rPr>
        <sz val="9"/>
        <color rgb="FF000000"/>
        <rFont val="Tahoma"/>
        <family val="2"/>
      </rPr>
      <t>Hasta la fecha no se ha adelantado esta actividad porque aún no se han efectuado convocatorias públicas.</t>
    </r>
    <r>
      <rPr>
        <b/>
        <sz val="9"/>
        <color rgb="FF000000"/>
        <rFont val="Tahoma"/>
        <family val="2"/>
      </rPr>
      <t xml:space="preserve">
Reporte Comunicaciones: </t>
    </r>
    <r>
      <rPr>
        <sz val="9"/>
        <color rgb="FF000000"/>
        <rFont val="Tahoma"/>
        <family val="2"/>
      </rPr>
      <t xml:space="preserve">Se creó el plan de Comunicaciones de Capital que se encuentra en proceso de aprobación por parte de la gerencia general, para empezar su implementación y así cumplir con la divulgación de las convocatorias.
</t>
    </r>
    <r>
      <rPr>
        <b/>
        <sz val="9"/>
        <color rgb="FF000000"/>
        <rFont val="Tahoma"/>
        <family val="2"/>
      </rPr>
      <t xml:space="preserve">Análisis OCI: </t>
    </r>
    <r>
      <rPr>
        <sz val="9"/>
        <color rgb="FF000000"/>
        <rFont val="Tahoma"/>
        <family val="2"/>
      </rPr>
      <t xml:space="preserve">Teniendo en cuenta el reporte de las áreas, así como de las acciones formuladas en el plan, se califica la acción con alerta </t>
    </r>
    <r>
      <rPr>
        <b/>
        <sz val="9"/>
        <color rgb="FF000000"/>
        <rFont val="Tahoma"/>
        <family val="2"/>
      </rPr>
      <t>"Sin Iniciar"</t>
    </r>
    <r>
      <rPr>
        <sz val="9"/>
        <color rgb="FF000000"/>
        <rFont val="Tahoma"/>
        <family val="2"/>
      </rPr>
      <t xml:space="preserve"> y se recomienda a las áreas adelantar las acciones pertinentes que permitan dar cabal cumplimiento dentro de las fechas planteadas. </t>
    </r>
    <r>
      <rPr>
        <b/>
        <sz val="9"/>
        <color rgb="FF000000"/>
        <rFont val="Tahoma"/>
        <family val="2"/>
      </rPr>
      <t xml:space="preserve">
</t>
    </r>
  </si>
  <si>
    <t>1. Mensaje de la Gerente. Gestión Institucional:
https://www.youtube.com/watch?v=_-f0Z1DYjRE</t>
  </si>
  <si>
    <r>
      <t xml:space="preserve">Reporte Planeación: </t>
    </r>
    <r>
      <rPr>
        <sz val="9"/>
        <color rgb="FF000000"/>
        <rFont val="Tahoma"/>
        <family val="2"/>
      </rPr>
      <t xml:space="preserve">Esta actividad dará inicio en el segundo cuatrimestre del año.
</t>
    </r>
    <r>
      <rPr>
        <b/>
        <sz val="9"/>
        <color rgb="FF000000"/>
        <rFont val="Tahoma"/>
        <family val="2"/>
      </rPr>
      <t xml:space="preserve">Reporte Comunicaciones: </t>
    </r>
    <r>
      <rPr>
        <sz val="9"/>
        <color rgb="FF000000"/>
        <rFont val="Tahoma"/>
        <family val="2"/>
      </rPr>
      <t xml:space="preserve">Se desarrolló la divulgación en redes sociales los perfiles de las personas que liderarán los proyectos y áreas del canal, como también el perfil de la actual gerente general, Ana María Ruíz.
</t>
    </r>
    <r>
      <rPr>
        <b/>
        <sz val="9"/>
        <color rgb="FF000000"/>
        <rFont val="Tahoma"/>
        <family val="2"/>
      </rPr>
      <t xml:space="preserve">Análisis OCI: </t>
    </r>
    <r>
      <rPr>
        <sz val="9"/>
        <color rgb="FF000000"/>
        <rFont val="Tahoma"/>
        <family val="2"/>
      </rPr>
      <t xml:space="preserve">Se realiza la verificación de lo reportado por las áreas evidenciando la falta de coordinación frente a la ejecución de las actividades formuladas; al realizar la verificación de los soportes remitidos por el área de Comunicaciones se evidencia no se relacionan con la acción planteada. 
Teniendo en cuenta lo anterior, así como las fechas de ejecución se califica con alerta </t>
    </r>
    <r>
      <rPr>
        <b/>
        <sz val="9"/>
        <color rgb="FF000000"/>
        <rFont val="Tahoma"/>
        <family val="2"/>
      </rPr>
      <t xml:space="preserve">"Sin Iniciar" </t>
    </r>
    <r>
      <rPr>
        <sz val="9"/>
        <color rgb="FF000000"/>
        <rFont val="Tahoma"/>
        <family val="2"/>
      </rPr>
      <t xml:space="preserve">y se recomienda a las áreas realizar las actividades pertinentes que permitan dar cabal cumplimiento a lo planteado de manera coordinada. </t>
    </r>
  </si>
  <si>
    <t>1. Balance 100 días de gobierno.
https://conexioncapital.co/claudia-lopez-100-dias-al-frente-de-la-alcaldia-de-bogota/</t>
  </si>
  <si>
    <r>
      <t xml:space="preserve">Reporte Planeación: </t>
    </r>
    <r>
      <rPr>
        <sz val="9"/>
        <color rgb="FF000000"/>
        <rFont val="Tahoma"/>
        <family val="2"/>
      </rPr>
      <t>Esta actividad dará inicio en el segundo cuatrimestre del año.</t>
    </r>
    <r>
      <rPr>
        <b/>
        <sz val="9"/>
        <color rgb="FF000000"/>
        <rFont val="Tahoma"/>
        <family val="2"/>
      </rPr>
      <t xml:space="preserve">
Reporte Comunicaciones:</t>
    </r>
    <r>
      <rPr>
        <sz val="9"/>
        <color rgb="FF000000"/>
        <rFont val="Tahoma"/>
        <family val="2"/>
      </rPr>
      <t xml:space="preserve"> Se realizará la socialización cuando se presente el proceso de rendición de cuentas de la Alcaldía y el sector Cultura del distrito. Inicialmente se mantiene en redes sociales la transmisión del informe de los 100 días de gobierno.</t>
    </r>
    <r>
      <rPr>
        <b/>
        <sz val="9"/>
        <color rgb="FF000000"/>
        <rFont val="Tahoma"/>
        <family val="2"/>
      </rPr>
      <t xml:space="preserve">
Análisis OCI: </t>
    </r>
    <r>
      <rPr>
        <sz val="9"/>
        <color rgb="FF000000"/>
        <rFont val="Tahoma"/>
        <family val="2"/>
      </rPr>
      <t>De conformidad con lo reportado por las áreas frente a la ejecución de las acciones formuladas, así como de las fechas planteadas se califica la acción con alerta</t>
    </r>
    <r>
      <rPr>
        <b/>
        <sz val="9"/>
        <color rgb="FF000000"/>
        <rFont val="Tahoma"/>
        <family val="2"/>
      </rPr>
      <t xml:space="preserve"> "Sin Iniciar"</t>
    </r>
    <r>
      <rPr>
        <sz val="9"/>
        <color rgb="FF000000"/>
        <rFont val="Tahoma"/>
        <family val="2"/>
      </rPr>
      <t xml:space="preserve"> y se recomienda a las áreas realizar las actividades pertinentes que permitan dar cabal cumplimiento a lo planteado de manera coordinada. </t>
    </r>
    <r>
      <rPr>
        <b/>
        <sz val="9"/>
        <color rgb="FF000000"/>
        <rFont val="Tahoma"/>
        <family val="2"/>
      </rPr>
      <t xml:space="preserve"> </t>
    </r>
  </si>
  <si>
    <r>
      <t xml:space="preserve">Reporte Planeación: </t>
    </r>
    <r>
      <rPr>
        <sz val="9"/>
        <color rgb="FF000000"/>
        <rFont val="Tahoma"/>
        <family val="2"/>
      </rPr>
      <t xml:space="preserve">Esta actividad iniciará en el segundo cuatrimestre del año.
</t>
    </r>
    <r>
      <rPr>
        <b/>
        <sz val="9"/>
        <color rgb="FF000000"/>
        <rFont val="Tahoma"/>
        <family val="2"/>
      </rPr>
      <t xml:space="preserve">Reporte Comunicaciones: </t>
    </r>
    <r>
      <rPr>
        <sz val="9"/>
        <color rgb="FF000000"/>
        <rFont val="Tahoma"/>
        <family val="2"/>
      </rPr>
      <t xml:space="preserve">La divulgación se realizará con un proceso de impacto visual, por lo tanto se empezará el diseño de esta acción. 
</t>
    </r>
    <r>
      <rPr>
        <b/>
        <sz val="9"/>
        <color rgb="FF000000"/>
        <rFont val="Tahoma"/>
        <family val="2"/>
      </rPr>
      <t xml:space="preserve">Análisis OCI: </t>
    </r>
    <r>
      <rPr>
        <sz val="9"/>
        <color rgb="FF000000"/>
        <rFont val="Tahoma"/>
        <family val="2"/>
      </rPr>
      <t xml:space="preserve">De conformidad con lo reportado por las áreas frente a la ejecución de las acciones formuladas, así como de las fechas planteadas se califica la acción con alerta </t>
    </r>
    <r>
      <rPr>
        <b/>
        <sz val="9"/>
        <color rgb="FF000000"/>
        <rFont val="Tahoma"/>
        <family val="2"/>
      </rPr>
      <t>"Sin Iniciar"</t>
    </r>
    <r>
      <rPr>
        <sz val="9"/>
        <color rgb="FF000000"/>
        <rFont val="Tahoma"/>
        <family val="2"/>
      </rPr>
      <t xml:space="preserve"> y se recomienda a las áreas realizar las actividades pertinentes que permitan dar cabal cumplimiento a lo planteado de manera coordinada.  </t>
    </r>
  </si>
  <si>
    <r>
      <t xml:space="preserve">Reporte Planeación: </t>
    </r>
    <r>
      <rPr>
        <sz val="9"/>
        <color rgb="FF000000"/>
        <rFont val="Tahoma"/>
        <family val="2"/>
      </rPr>
      <t xml:space="preserve">Esta actividad iniciará en el segundo cuatrimestre del año.
</t>
    </r>
    <r>
      <rPr>
        <b/>
        <sz val="9"/>
        <color rgb="FF000000"/>
        <rFont val="Tahoma"/>
        <family val="2"/>
      </rPr>
      <t xml:space="preserve">Reporte Comunicaciones: </t>
    </r>
    <r>
      <rPr>
        <sz val="9"/>
        <color rgb="FF000000"/>
        <rFont val="Tahoma"/>
        <family val="2"/>
      </rPr>
      <t xml:space="preserve">Se han realizado las revisiones necesarias al Botón de Transparencia para mantener su actualización.
</t>
    </r>
    <r>
      <rPr>
        <b/>
        <sz val="9"/>
        <color rgb="FF000000"/>
        <rFont val="Tahoma"/>
        <family val="2"/>
      </rPr>
      <t xml:space="preserve">Análisis OCI: </t>
    </r>
    <r>
      <rPr>
        <sz val="9"/>
        <color rgb="FF000000"/>
        <rFont val="Tahoma"/>
        <family val="2"/>
      </rPr>
      <t>Teniendo en cuenta el reporte de las áreas, así como las fechas de ejecución de las actividades y debido a que no se remiten soportes que evidencien la revisión reportada por el área de Comunicaciones, se califica la acción con alerta</t>
    </r>
    <r>
      <rPr>
        <b/>
        <sz val="9"/>
        <color rgb="FF000000"/>
        <rFont val="Tahoma"/>
        <family val="2"/>
      </rPr>
      <t xml:space="preserve"> "Sin Iniciar" </t>
    </r>
    <r>
      <rPr>
        <sz val="9"/>
        <color rgb="FF000000"/>
        <rFont val="Tahoma"/>
        <family val="2"/>
      </rPr>
      <t xml:space="preserve">y se recomienda a las áreas realizar las actividades pertinentes que permitan dar cabal cumplimiento a lo planteado de manera coordinada.  </t>
    </r>
  </si>
  <si>
    <r>
      <t xml:space="preserve">Reporte At. Ciudadano: </t>
    </r>
    <r>
      <rPr>
        <sz val="9"/>
        <color rgb="FF000000"/>
        <rFont val="Tahoma"/>
        <family val="2"/>
      </rPr>
      <t xml:space="preserve">Se actualizó en el banner de la página web el aviso con los canales de atención que tiene la entidad y se actualizaron las piezas de cada uno de los canales de atención, adicionalmente se publicó en la página web una pieza sobre los mecanismos de atención teniendo en cuenta la situación por el COVID -19.
</t>
    </r>
    <r>
      <rPr>
        <b/>
        <sz val="9"/>
        <color rgb="FF000000"/>
        <rFont val="Tahoma"/>
        <family val="2"/>
      </rPr>
      <t xml:space="preserve">Reporte Comunicaciones: </t>
    </r>
    <r>
      <rPr>
        <sz val="9"/>
        <color rgb="FF000000"/>
        <rFont val="Tahoma"/>
        <family val="2"/>
      </rPr>
      <t xml:space="preserve">Actualmente se encuentra este botón ubicado en la página web www.canalcapital.gov.co.
</t>
    </r>
    <r>
      <rPr>
        <b/>
        <sz val="9"/>
        <color rgb="FF000000"/>
        <rFont val="Tahoma"/>
        <family val="2"/>
      </rPr>
      <t xml:space="preserve">Análisis OCI: </t>
    </r>
    <r>
      <rPr>
        <sz val="9"/>
        <color rgb="FF000000"/>
        <rFont val="Tahoma"/>
        <family val="2"/>
      </rPr>
      <t xml:space="preserve">Se evidencian los soportes de los correos remitidos frente a la actualización de los banners sobre los canales de atención en la página web en el marco de la emergencia sanitaria; adicionalmente, se remiten piezas informativas sobre los mismos en el botón de transparencia publicados en el numeral 1.1. Teniendo en cuenta las fechas de ejecución de la acción, se califica </t>
    </r>
    <r>
      <rPr>
        <b/>
        <sz val="9"/>
        <color rgb="FF000000"/>
        <rFont val="Tahoma"/>
        <family val="2"/>
      </rPr>
      <t xml:space="preserve">"En Proceso". </t>
    </r>
  </si>
  <si>
    <t>1. Borrador ejercicio cliente incógnito.</t>
  </si>
  <si>
    <t>1. Elaborar pieza de comunicación.
2. Remitir pieza a la coordinación de comunicaciones.
3. Solicitar la publicación de la política de administración de riesgos en la página web
4. Verificar que se haya publicado la pieza de comunicación.
(02/01/2020-31/03/2020) - (01/04/2020-30/06/2020) - (01/07/2020-30/09/2020) - (01/10/2020-31/12/2020)</t>
  </si>
  <si>
    <t xml:space="preserve">1. Matriz de riesgos de corrupción 2020
2. Actas de reunión de actualización de los riesgos de corrupción </t>
  </si>
  <si>
    <t xml:space="preserve">1. PAAC versión preliminar
2. Matriz de Riesgos de Corrupción Versión preliminar 
3. Solicitud de publicación en la página web
4. Banner publicado en la página web 
5. Correo remitido por la asesora de Planeación presentando la versión preliminar del PAAC. </t>
  </si>
  <si>
    <t xml:space="preserve">1. PAAC versión 1
2. Matriz de Riesgos de Corrupción Versión 1
3. Solicitud de publicación en la página web
4. Publicación en la página web 
5. Banner informativo 
6. Correos electrónicos del envío de la documentación. </t>
  </si>
  <si>
    <t>1. Documentos publicados en la página web (numeral 6.1) en el enlace: https://www.canalcapital.gov.co/content/politicas-lineamientos-y-manuales</t>
  </si>
  <si>
    <t>1. Estrategia de rendición de cuentas actualizada 
2. Correos de solicitud y publicación en el botón de transparencia</t>
  </si>
  <si>
    <t>Jizeth González
Henry Beltrán</t>
  </si>
  <si>
    <r>
      <t xml:space="preserve">Reporte G. Documental: </t>
    </r>
    <r>
      <rPr>
        <sz val="9"/>
        <color rgb="FF000000"/>
        <rFont val="Tahoma"/>
        <family val="2"/>
      </rPr>
      <t xml:space="preserve">No se han realizado actualizaciones sobre el registro de activos de información de la entidad, los mismos no han variado para 2020.
</t>
    </r>
    <r>
      <rPr>
        <b/>
        <sz val="9"/>
        <color rgb="FF000000"/>
        <rFont val="Tahoma"/>
        <family val="2"/>
      </rPr>
      <t xml:space="preserve">Análisis OCI: </t>
    </r>
    <r>
      <rPr>
        <sz val="9"/>
        <color rgb="FF000000"/>
        <rFont val="Tahoma"/>
        <family val="2"/>
      </rPr>
      <t xml:space="preserve">Se evidencia la imagen de publicación de datos abiertos para Canal Capital de la vigencia 2019 y se realiza la consulta en la página https://datosabiertos.bogota.gov.co; sin embargo, no se observa documento en el que se tenga trazabilidad de la información reportada por el área. Se recomienda que se adelanten las acciones pertinentes frente a la documentación de las revisiones y conclusiones de la no actualización del "Registro de activos de información", en coherencia con lo indicado, así como de lo formulado en el Plan. 
Teniendo en cuenta las fechas de ejecución de las actividades, se califica con alerta </t>
    </r>
    <r>
      <rPr>
        <b/>
        <sz val="9"/>
        <color rgb="FF000000"/>
        <rFont val="Tahoma"/>
        <family val="2"/>
      </rPr>
      <t xml:space="preserve">"Sin Iniciar". </t>
    </r>
  </si>
  <si>
    <r>
      <t xml:space="preserve">Reporte G. Documental: </t>
    </r>
    <r>
      <rPr>
        <sz val="9"/>
        <color rgb="FF000000"/>
        <rFont val="Tahoma"/>
        <family val="2"/>
      </rPr>
      <t xml:space="preserve">No se han realizado actualizaciones sobre el registro de activos de información de la entidad, los mismos no han variado para 2020.
</t>
    </r>
    <r>
      <rPr>
        <b/>
        <sz val="9"/>
        <color rgb="FF000000"/>
        <rFont val="Tahoma"/>
        <family val="2"/>
      </rPr>
      <t xml:space="preserve">Análisis OCI: </t>
    </r>
    <r>
      <rPr>
        <sz val="9"/>
        <color rgb="FF000000"/>
        <rFont val="Tahoma"/>
        <family val="2"/>
      </rPr>
      <t xml:space="preserve">Se evidencia la imagen de publicación de datos abiertos para Canal Capital de la vigencia 2019 y se realiza la consulta en la página https://datosabiertos.bogota.gov.co; sin embargo, no se observa documento en el que se tenga trazabilidad de la información reportada por el área. Se recomienda que se adelanten las acciones pertinentes frente a la documentación de las revisiones y conclusiones de la no actualización del "Índice de información clasificada y reservada", en coherencia con lo indicado, así como de lo formulado en el Plan. 
Teniendo en cuenta las fechas de ejecución de las actividades, se califica con alerta </t>
    </r>
    <r>
      <rPr>
        <b/>
        <sz val="9"/>
        <color rgb="FF000000"/>
        <rFont val="Tahoma"/>
        <family val="2"/>
      </rPr>
      <t xml:space="preserve">"Sin Iniciar". </t>
    </r>
  </si>
  <si>
    <r>
      <t xml:space="preserve">Reporte G. Documental: </t>
    </r>
    <r>
      <rPr>
        <sz val="9"/>
        <color rgb="FF000000"/>
        <rFont val="Tahoma"/>
        <family val="2"/>
      </rPr>
      <t xml:space="preserve">No se han realizado actualizaciones sobre el registro de activos de información de la entidad, los mismos no han variado para 2020.
</t>
    </r>
    <r>
      <rPr>
        <b/>
        <sz val="9"/>
        <color rgb="FF000000"/>
        <rFont val="Tahoma"/>
        <family val="2"/>
      </rPr>
      <t xml:space="preserve">Análisis OCI: </t>
    </r>
    <r>
      <rPr>
        <sz val="9"/>
        <color rgb="FF000000"/>
        <rFont val="Tahoma"/>
        <family val="2"/>
      </rPr>
      <t xml:space="preserve">Se evidencia la imagen de publicación de datos abiertos para Canal Capital de la vigencia 2019 y se realiza la consulta en la página https://datosabiertos.bogota.gov.co; sin embargo, no se observa documento en el que se tenga trazabilidad de la información reportada por el área. Se recomienda que se adelanten las acciones pertinentes frente a la documentación de las revisiones y conclusiones de la no actualización del "Esquema de publicación de información", en coherencia con lo indicado, así como de lo formulado en el Plan. 
Teniendo en cuenta las fechas de ejecución de las actividades, se califica con alerta </t>
    </r>
    <r>
      <rPr>
        <b/>
        <sz val="9"/>
        <color rgb="FF000000"/>
        <rFont val="Tahoma"/>
        <family val="2"/>
      </rPr>
      <t xml:space="preserve">"Sin Iniciar". </t>
    </r>
  </si>
  <si>
    <r>
      <t xml:space="preserve">Reporte G. Documental: </t>
    </r>
    <r>
      <rPr>
        <sz val="9"/>
        <color rgb="FF000000"/>
        <rFont val="Tahoma"/>
        <family val="2"/>
      </rPr>
      <t xml:space="preserve">No se han realizado actualizaciones sobre el registro de activos de información de la entidad, los mismos no han variado para 2020.
</t>
    </r>
    <r>
      <rPr>
        <b/>
        <sz val="9"/>
        <color rgb="FF000000"/>
        <rFont val="Tahoma"/>
        <family val="2"/>
      </rPr>
      <t xml:space="preserve">Análisis OCI: </t>
    </r>
    <r>
      <rPr>
        <sz val="9"/>
        <color rgb="FF000000"/>
        <rFont val="Tahoma"/>
        <family val="2"/>
      </rPr>
      <t xml:space="preserve">Se evidencia la imagen de publicación de datos abiertos para Canal Capital de la vigencia 2019 y se realiza la consulta en la página https://datosabiertos.bogota.gov.co; en concordancia con lo informado, se evidencia que no se ha efectuado la actualización del documento. Se recomienda que se adelante la documentación pertinente de la revisión efectuada al documento en mención "Registro de activos de información de la entidad", así como la actualización de conformidad con lo formulado en el Plan. 
Teniendo en cuenta las fechas de ejecución de las actividades, se califica con alerta </t>
    </r>
    <r>
      <rPr>
        <b/>
        <sz val="9"/>
        <color rgb="FF000000"/>
        <rFont val="Tahoma"/>
        <family val="2"/>
      </rPr>
      <t xml:space="preserve">"Sin Iniciar". </t>
    </r>
  </si>
  <si>
    <r>
      <rPr>
        <b/>
        <sz val="9"/>
        <color rgb="FF000000"/>
        <rFont val="Tahoma"/>
        <family val="2"/>
      </rPr>
      <t>Reporte Planeación:</t>
    </r>
    <r>
      <rPr>
        <sz val="9"/>
        <color rgb="FF000000"/>
        <rFont val="Tahoma"/>
        <family val="2"/>
      </rPr>
      <t xml:space="preserve"> Esta actividad iniciará en el segundo cuatrimestre del año.
</t>
    </r>
    <r>
      <rPr>
        <b/>
        <sz val="9"/>
        <color rgb="FF000000"/>
        <rFont val="Tahoma"/>
        <family val="2"/>
      </rPr>
      <t xml:space="preserve">
Análisis OCI: </t>
    </r>
    <r>
      <rPr>
        <sz val="9"/>
        <color rgb="FF000000"/>
        <rFont val="Tahoma"/>
        <family val="2"/>
      </rPr>
      <t xml:space="preserve">De acuerdo con lo que indica el área de Planeación en su reporte, la actividad, se califica </t>
    </r>
    <r>
      <rPr>
        <b/>
        <sz val="9"/>
        <color rgb="FF000000"/>
        <rFont val="Tahoma"/>
        <family val="2"/>
      </rPr>
      <t>"Sin iniciar"</t>
    </r>
    <r>
      <rPr>
        <sz val="9"/>
        <color rgb="FF000000"/>
        <rFont val="Tahoma"/>
        <family val="2"/>
      </rPr>
      <t xml:space="preserve"> y se hará seguimiento en el siguiente corte.</t>
    </r>
  </si>
  <si>
    <t>Henry Beltrán</t>
  </si>
  <si>
    <t>1. Correo electrónico de Planeación a Comunicaciones de fecha 05/03/2020.
2. Boletín Interno #4 fecha de envío 06/03/2020</t>
  </si>
  <si>
    <r>
      <rPr>
        <b/>
        <sz val="9"/>
        <color rgb="FF000000"/>
        <rFont val="Tahoma"/>
        <family val="2"/>
      </rPr>
      <t xml:space="preserve">Reporte Planeación: </t>
    </r>
    <r>
      <rPr>
        <sz val="9"/>
        <color rgb="FF000000"/>
        <rFont val="Tahoma"/>
        <family val="2"/>
      </rPr>
      <t xml:space="preserve">Se realizó la divulgación de la primera pieza programada con información asociada a la política de administración del riesgo y el manual metodológico de administración del riesgo con los enlaces correspondientes. 
</t>
    </r>
    <r>
      <rPr>
        <b/>
        <sz val="9"/>
        <color rgb="FF000000"/>
        <rFont val="Tahoma"/>
        <family val="2"/>
      </rPr>
      <t>Análisis OCI:</t>
    </r>
    <r>
      <rPr>
        <sz val="9"/>
        <color rgb="FF000000"/>
        <rFont val="Tahoma"/>
        <family val="2"/>
      </rPr>
      <t xml:space="preserve"> de acuerdo a lo programado son cuatro (04) las piezas a elaborar con fecha de terminación el 31/12/2020. Se elaboró para este seguimiento una pieza con la correspondiente socialización. De esta manera se califica como</t>
    </r>
    <r>
      <rPr>
        <b/>
        <sz val="9"/>
        <color rgb="FF000000"/>
        <rFont val="Tahoma"/>
        <family val="2"/>
      </rPr>
      <t xml:space="preserve"> "En Proceso"</t>
    </r>
    <r>
      <rPr>
        <sz val="9"/>
        <color rgb="FF000000"/>
        <rFont val="Tahoma"/>
        <family val="2"/>
      </rPr>
      <t xml:space="preserve"> quedando pendiente la verificación posterior del cumplimiento de esta acción. </t>
    </r>
  </si>
  <si>
    <t>1. Correo Boletín Interno #3. 
2. Formato EPLE-FT-025</t>
  </si>
  <si>
    <r>
      <rPr>
        <b/>
        <sz val="9"/>
        <color rgb="FF000000"/>
        <rFont val="Tahoma"/>
        <family val="2"/>
      </rPr>
      <t>Reporte Planeación:</t>
    </r>
    <r>
      <rPr>
        <sz val="9"/>
        <color rgb="FF000000"/>
        <rFont val="Tahoma"/>
        <family val="2"/>
      </rPr>
      <t xml:space="preserve"> Esta actividad se desarrollará en el segundo cuatrimestre del año.
</t>
    </r>
    <r>
      <rPr>
        <b/>
        <sz val="9"/>
        <color rgb="FF000000"/>
        <rFont val="Tahoma"/>
        <family val="2"/>
      </rPr>
      <t>Análisis OCI:</t>
    </r>
    <r>
      <rPr>
        <sz val="9"/>
        <color rgb="FF000000"/>
        <rFont val="Tahoma"/>
        <family val="2"/>
      </rPr>
      <t xml:space="preserve"> Conforme a lo reportado, se califica</t>
    </r>
    <r>
      <rPr>
        <b/>
        <sz val="9"/>
        <color rgb="FF000000"/>
        <rFont val="Tahoma"/>
        <family val="2"/>
      </rPr>
      <t xml:space="preserve"> "Sin Iniciar"</t>
    </r>
    <r>
      <rPr>
        <sz val="9"/>
        <color rgb="FF000000"/>
        <rFont val="Tahoma"/>
        <family val="2"/>
      </rPr>
      <t xml:space="preserve">. Teniendo presente las fechas establecidas, se insta a la área para que en el siguiente reporte de cuenta del inicio de esta acción. </t>
    </r>
  </si>
  <si>
    <r>
      <rPr>
        <b/>
        <sz val="9"/>
        <color rgb="FF000000"/>
        <rFont val="Tahoma"/>
        <family val="2"/>
      </rPr>
      <t>Reporte Planeación:</t>
    </r>
    <r>
      <rPr>
        <sz val="9"/>
        <color rgb="FF000000"/>
        <rFont val="Tahoma"/>
        <family val="2"/>
      </rPr>
      <t xml:space="preserve"> En el mes de enero se realizó la actualización de los riesgos de corrupción de los proceso de la entidad a partir de la nueva metodología definida. 
</t>
    </r>
    <r>
      <rPr>
        <b/>
        <sz val="9"/>
        <color rgb="FF000000"/>
        <rFont val="Tahoma"/>
        <family val="2"/>
      </rPr>
      <t xml:space="preserve">Análisis OCI: </t>
    </r>
    <r>
      <rPr>
        <sz val="9"/>
        <color rgb="FF000000"/>
        <rFont val="Tahoma"/>
        <family val="2"/>
      </rPr>
      <t xml:space="preserve">Revisados los soportes y conforme a la acción formulada, se da cuenta de la actualización de la matriz de riesgos de corrupción de la entidad para 2020. De igual manera se evidencia las actas de reunión por las cuales se revisaron los riesgos con las diferentes dependencias de la entidad. Por lo anterior se califica </t>
    </r>
    <r>
      <rPr>
        <b/>
        <sz val="9"/>
        <color rgb="FF000000"/>
        <rFont val="Tahoma"/>
        <family val="2"/>
      </rPr>
      <t xml:space="preserve">"Terminada". </t>
    </r>
  </si>
  <si>
    <r>
      <rPr>
        <b/>
        <sz val="9"/>
        <color rgb="FF000000"/>
        <rFont val="Tahoma"/>
        <family val="2"/>
      </rPr>
      <t>Reporte Planeación:</t>
    </r>
    <r>
      <rPr>
        <sz val="9"/>
        <color rgb="FF000000"/>
        <rFont val="Tahoma"/>
        <family val="2"/>
      </rPr>
      <t xml:space="preserve"> En el mes de enero se actualizó el Plan Anticorrupción y de Atención al Ciudadano y la Matriz de Riesgos de Corrupción versión 0 la cual fue publicada para consulta y observaciones por parte de los grupos de valor internos y externos en la página web.
</t>
    </r>
    <r>
      <rPr>
        <b/>
        <sz val="9"/>
        <color rgb="FF000000"/>
        <rFont val="Tahoma"/>
        <family val="2"/>
      </rPr>
      <t xml:space="preserve">
Análisis OCI:</t>
    </r>
    <r>
      <rPr>
        <sz val="9"/>
        <color rgb="FF000000"/>
        <rFont val="Tahoma"/>
        <family val="2"/>
      </rPr>
      <t xml:space="preserve"> Revisadas las evidencias remitidas se evidencia un cumplimiento de la acción formulada. Los soportes dan cuenta tanto de la elaboración de  las herramientas como su publicación en la pagina web como lo muestra el correo de confirmación del web master. Por lo anterior la acción se califica </t>
    </r>
    <r>
      <rPr>
        <b/>
        <sz val="9"/>
        <color rgb="FF000000"/>
        <rFont val="Tahoma"/>
        <family val="2"/>
      </rPr>
      <t xml:space="preserve">"Terminada". </t>
    </r>
  </si>
  <si>
    <r>
      <rPr>
        <b/>
        <sz val="9"/>
        <color rgb="FF000000"/>
        <rFont val="Tahoma"/>
        <family val="2"/>
      </rPr>
      <t>Reporte Planeación:</t>
    </r>
    <r>
      <rPr>
        <sz val="9"/>
        <color rgb="FF000000"/>
        <rFont val="Tahoma"/>
        <family val="2"/>
      </rPr>
      <t xml:space="preserve"> La estrategia de rendición de cuenta fue actualizada en el primer trimestre del año y se realizó la publicación correspondiente en el botón de transparencia y derecho a la información pública de Capital. 
</t>
    </r>
    <r>
      <rPr>
        <b/>
        <sz val="9"/>
        <color rgb="FF000000"/>
        <rFont val="Tahoma"/>
        <family val="2"/>
      </rPr>
      <t xml:space="preserve">Análisis OCI: </t>
    </r>
    <r>
      <rPr>
        <sz val="9"/>
        <color rgb="FF000000"/>
        <rFont val="Tahoma"/>
        <family val="2"/>
      </rPr>
      <t>Los documentos enviados dan cuenta del cumplimiento de las actividades propuestas. El correo de envío y su respectiva respuesta del web máster informando de la publicación de la estrategia de rendición de cuentas permite calificar la acción como</t>
    </r>
    <r>
      <rPr>
        <b/>
        <sz val="9"/>
        <color rgb="FF000000"/>
        <rFont val="Tahoma"/>
        <family val="2"/>
      </rPr>
      <t xml:space="preserve"> "Terminada".</t>
    </r>
  </si>
  <si>
    <r>
      <t xml:space="preserve">Reporte Comunicaciones: </t>
    </r>
    <r>
      <rPr>
        <sz val="9"/>
        <color rgb="FF000000"/>
        <rFont val="Tahoma"/>
        <family val="2"/>
      </rPr>
      <t xml:space="preserve">La estrategia de rendición de cuentas de Capital Sistema de Comunicación Pública creada por el Área de Planeación, se encuentra en proceso de socialización con el grupo de Prensa y Comunicaciones y se definirá su divulgación en el siguiente semestre.
</t>
    </r>
    <r>
      <rPr>
        <b/>
        <sz val="9"/>
        <color rgb="FF000000"/>
        <rFont val="Tahoma"/>
        <family val="2"/>
      </rPr>
      <t>Reporte Planeación:</t>
    </r>
    <r>
      <rPr>
        <sz val="9"/>
        <color rgb="FF000000"/>
        <rFont val="Tahoma"/>
        <family val="2"/>
      </rPr>
      <t xml:space="preserve"> La estrategia de rendición de cuentas fue publicada en el botón de transparencia de la página web del Canal, su divulgación interna y en redes sociales se realizará en el segundo cuatrimestre del año. En el primer cuatrimestre del año la divulgación a través de comunicaciones internas presentó retrasos debido a ajustes internos en el equipo de comunicaciones. 
</t>
    </r>
    <r>
      <rPr>
        <b/>
        <sz val="9"/>
        <color rgb="FF000000"/>
        <rFont val="Tahoma"/>
        <family val="2"/>
      </rPr>
      <t xml:space="preserve">Análisis OCI: </t>
    </r>
    <r>
      <rPr>
        <sz val="9"/>
        <color rgb="FF000000"/>
        <rFont val="Tahoma"/>
        <family val="2"/>
      </rPr>
      <t xml:space="preserve">Se procede a la revisión del documento reportado por el área y teniendo presente las fechas establecidas para la acción, solo se puede dar cuenta de la publicación en pagina web conforme a lo reportado en la acción 1,1 del componente 3. Hace falta publicación en redes sociales de la estrategia de rendición de cuentas. Por lo tanto la acción se califica </t>
    </r>
    <r>
      <rPr>
        <b/>
        <sz val="9"/>
        <color rgb="FF000000"/>
        <rFont val="Tahoma"/>
        <family val="2"/>
      </rPr>
      <t>"Incumplida"</t>
    </r>
    <r>
      <rPr>
        <sz val="9"/>
        <color rgb="FF000000"/>
        <rFont val="Tahoma"/>
        <family val="2"/>
      </rPr>
      <t xml:space="preserve">. Se recomienda al área para el próximo seguimiento remitir la evidencia pertinente.   </t>
    </r>
  </si>
  <si>
    <r>
      <rPr>
        <b/>
        <sz val="9"/>
        <color rgb="FF000000"/>
        <rFont val="Tahoma"/>
        <family val="2"/>
      </rPr>
      <t xml:space="preserve">Reporte Planeación: </t>
    </r>
    <r>
      <rPr>
        <sz val="9"/>
        <color rgb="FF000000"/>
        <rFont val="Tahoma"/>
        <family val="2"/>
      </rPr>
      <t xml:space="preserve">La divulgación de la estrategia de rendición de cuentas se realizará en el segundo cuatrimestre del año. 
</t>
    </r>
    <r>
      <rPr>
        <b/>
        <sz val="9"/>
        <color rgb="FF000000"/>
        <rFont val="Tahoma"/>
        <family val="2"/>
      </rPr>
      <t xml:space="preserve">
Análisis OCI:</t>
    </r>
    <r>
      <rPr>
        <sz val="9"/>
        <color rgb="FF000000"/>
        <rFont val="Tahoma"/>
        <family val="2"/>
      </rPr>
      <t xml:space="preserve"> Según lo reportado y la fecha de terminación de la acción, la misma se califica </t>
    </r>
    <r>
      <rPr>
        <b/>
        <sz val="9"/>
        <color rgb="FF000000"/>
        <rFont val="Tahoma"/>
        <family val="2"/>
      </rPr>
      <t>"Sin Iniciar"</t>
    </r>
  </si>
  <si>
    <r>
      <rPr>
        <b/>
        <sz val="9"/>
        <color rgb="FF000000"/>
        <rFont val="Tahoma"/>
        <family val="2"/>
      </rPr>
      <t xml:space="preserve">Reporte Planeación: </t>
    </r>
    <r>
      <rPr>
        <sz val="9"/>
        <color rgb="FF000000"/>
        <rFont val="Tahoma"/>
        <family val="2"/>
      </rPr>
      <t xml:space="preserve">La socialización del PAAC así como de la Matriz de Riesgos de Corrupción se realizará en el segundo cuatrimestre del año.
</t>
    </r>
    <r>
      <rPr>
        <b/>
        <sz val="9"/>
        <color rgb="FF000000"/>
        <rFont val="Tahoma"/>
        <family val="2"/>
      </rPr>
      <t xml:space="preserve">
Análisis OCI: </t>
    </r>
    <r>
      <rPr>
        <sz val="9"/>
        <color rgb="FF000000"/>
        <rFont val="Tahoma"/>
        <family val="2"/>
      </rPr>
      <t xml:space="preserve">Según lo reportado y la fecha de terminación de la acción, la misma se califica </t>
    </r>
    <r>
      <rPr>
        <b/>
        <sz val="9"/>
        <color rgb="FF000000"/>
        <rFont val="Tahoma"/>
        <family val="2"/>
      </rPr>
      <t>"Sin Iniciar".</t>
    </r>
  </si>
  <si>
    <t>1. Balance 100 días de gobierno YouTube
https://www.youtube.com/watch?v=9HlvpVyvJjI</t>
  </si>
  <si>
    <t>1. Correo confirmación de publicación página web Manual de Servicio a la Ciudadanía
2. Correo de Publicación Intranet - AAUT-MN-001 MANUAL DE SERVICIO A LA CIUDADANÍA_
3. Correo de Socialización Manual de Servicio a la Ciudadanía
4. Correo de solicitud publicación pagina web Manual de Servicio a la Ciudadanía
5. Correo solicitud de revisión de Manual de Servicio al Ciudadano
6. AAUT-MN-001 MANUAL DE SERVICIO A LA CIUDADANÍA</t>
  </si>
  <si>
    <t>Mónica Virgüéz</t>
  </si>
  <si>
    <r>
      <rPr>
        <b/>
        <sz val="9"/>
        <color rgb="FF000000"/>
        <rFont val="Tahoma"/>
        <family val="2"/>
      </rPr>
      <t>Reporte Planeación:</t>
    </r>
    <r>
      <rPr>
        <sz val="9"/>
        <color rgb="FF000000"/>
        <rFont val="Tahoma"/>
        <family val="2"/>
      </rPr>
      <t xml:space="preserve"> Esta actividad iniciará en el segundo cuatrimestre del año.
</t>
    </r>
    <r>
      <rPr>
        <b/>
        <sz val="9"/>
        <color rgb="FF000000"/>
        <rFont val="Tahoma"/>
        <family val="2"/>
      </rPr>
      <t xml:space="preserve">
Análisis OCI:</t>
    </r>
    <r>
      <rPr>
        <sz val="9"/>
        <color rgb="FF000000"/>
        <rFont val="Tahoma"/>
        <family val="2"/>
      </rPr>
      <t xml:space="preserve"> Según lo reportado y la fecha de terminación de la acción, la misma se califica </t>
    </r>
    <r>
      <rPr>
        <b/>
        <sz val="9"/>
        <color rgb="FF000000"/>
        <rFont val="Tahoma"/>
        <family val="2"/>
      </rPr>
      <t>"Sin Iniciar".</t>
    </r>
  </si>
  <si>
    <t>1. formato-modelo-seguimiento-y-medición</t>
  </si>
  <si>
    <t>Mónica Virgüéz
Henry Beltrán</t>
  </si>
  <si>
    <t>Jhon Guancha</t>
  </si>
  <si>
    <r>
      <rPr>
        <b/>
        <sz val="9"/>
        <color rgb="FF000000"/>
        <rFont val="Tahoma"/>
        <family val="2"/>
      </rPr>
      <t xml:space="preserve">Reporte T. Humano: </t>
    </r>
    <r>
      <rPr>
        <sz val="9"/>
        <color rgb="FF000000"/>
        <rFont val="Tahoma"/>
        <family val="2"/>
      </rPr>
      <t>No se ha realizado la capacitación. Se esta buscando virtual debido a la emergencia sanitaria.</t>
    </r>
    <r>
      <rPr>
        <b/>
        <sz val="9"/>
        <color rgb="FF000000"/>
        <rFont val="Tahoma"/>
        <family val="2"/>
      </rPr>
      <t xml:space="preserve">
Análisis OCI: </t>
    </r>
    <r>
      <rPr>
        <sz val="9"/>
        <color rgb="FF000000"/>
        <rFont val="Tahoma"/>
        <family val="2"/>
      </rPr>
      <t>Teniendo en cuenta el reporte del área sobre el avance de las actividades, se recomienda que se adelanten las actividades pertinentes que den cumplimiento a lo planteado. 
Teniendo en cuenta lo anterior, se califica con alerta</t>
    </r>
    <r>
      <rPr>
        <b/>
        <sz val="9"/>
        <color rgb="FF000000"/>
        <rFont val="Tahoma"/>
        <family val="2"/>
      </rPr>
      <t xml:space="preserve"> "Sin Iniciar".</t>
    </r>
  </si>
  <si>
    <r>
      <rPr>
        <b/>
        <sz val="9"/>
        <color rgb="FF000000"/>
        <rFont val="Tahoma"/>
        <family val="2"/>
      </rPr>
      <t xml:space="preserve">Reporte T. Humano: </t>
    </r>
    <r>
      <rPr>
        <sz val="9"/>
        <color rgb="FF000000"/>
        <rFont val="Tahoma"/>
        <family val="2"/>
      </rPr>
      <t>No se han realizado las capacitaciones.</t>
    </r>
    <r>
      <rPr>
        <b/>
        <sz val="9"/>
        <color rgb="FF000000"/>
        <rFont val="Tahoma"/>
        <family val="2"/>
      </rPr>
      <t xml:space="preserve">
Análisis OCI: </t>
    </r>
    <r>
      <rPr>
        <sz val="9"/>
        <color rgb="FF000000"/>
        <rFont val="Tahoma"/>
        <family val="2"/>
      </rPr>
      <t>Teniendo en cuenta el reporte del área sobre el avance de las actividades, se recomienda que se adelanten las actividades pertinentes que den cumplimiento a lo planteado. 
Teniendo en cuenta lo anterior, se califica con alerta</t>
    </r>
    <r>
      <rPr>
        <b/>
        <sz val="9"/>
        <color rgb="FF000000"/>
        <rFont val="Tahoma"/>
        <family val="2"/>
      </rPr>
      <t xml:space="preserve"> "Sin Iniciar".</t>
    </r>
  </si>
  <si>
    <r>
      <rPr>
        <b/>
        <sz val="9"/>
        <color rgb="FF000000"/>
        <rFont val="Tahoma"/>
        <family val="2"/>
      </rPr>
      <t xml:space="preserve">Reporte T. Humano: </t>
    </r>
    <r>
      <rPr>
        <sz val="9"/>
        <color rgb="FF000000"/>
        <rFont val="Tahoma"/>
        <family val="2"/>
      </rPr>
      <t>Se esta buscando el curso virtual.</t>
    </r>
    <r>
      <rPr>
        <b/>
        <sz val="9"/>
        <color rgb="FF000000"/>
        <rFont val="Tahoma"/>
        <family val="2"/>
      </rPr>
      <t xml:space="preserve">
Análisis OCI: </t>
    </r>
    <r>
      <rPr>
        <sz val="9"/>
        <color rgb="FF000000"/>
        <rFont val="Tahoma"/>
        <family val="2"/>
      </rPr>
      <t>Teniendo en cuenta el reporte del área sobre el avance de las actividades, se recomienda que se adelanten las actividades pertinentes que den cumplimiento a lo planteado. 
Teniendo en cuenta lo anterior, se califica con alerta</t>
    </r>
    <r>
      <rPr>
        <b/>
        <sz val="9"/>
        <color rgb="FF000000"/>
        <rFont val="Tahoma"/>
        <family val="2"/>
      </rPr>
      <t xml:space="preserve"> "Sin Iniciar".</t>
    </r>
  </si>
  <si>
    <r>
      <rPr>
        <b/>
        <sz val="9"/>
        <color rgb="FF000000"/>
        <rFont val="Tahoma"/>
        <family val="2"/>
      </rPr>
      <t xml:space="preserve">Reporte T. Humano: </t>
    </r>
    <r>
      <rPr>
        <sz val="9"/>
        <color rgb="FF000000"/>
        <rFont val="Tahoma"/>
        <family val="2"/>
      </rPr>
      <t>En mayo se realizará la convocatoria.</t>
    </r>
    <r>
      <rPr>
        <b/>
        <sz val="9"/>
        <color rgb="FF000000"/>
        <rFont val="Tahoma"/>
        <family val="2"/>
      </rPr>
      <t xml:space="preserve">
Análisis OCI: </t>
    </r>
    <r>
      <rPr>
        <sz val="9"/>
        <color rgb="FF000000"/>
        <rFont val="Tahoma"/>
        <family val="2"/>
      </rPr>
      <t xml:space="preserve">Teniendo en cuenta el reporte del área sobre el avance de las actividades, se recomienda que se adelanten las actividades pertinentes que den cumplimiento a lo planteado. 
Teniendo en cuenta lo anterior, se califica con alerta </t>
    </r>
    <r>
      <rPr>
        <b/>
        <sz val="9"/>
        <color rgb="FF000000"/>
        <rFont val="Tahoma"/>
        <family val="2"/>
      </rPr>
      <t>"Sin Iniciar".</t>
    </r>
  </si>
  <si>
    <r>
      <rPr>
        <b/>
        <sz val="9"/>
        <color rgb="FF000000"/>
        <rFont val="Tahoma"/>
        <family val="2"/>
      </rPr>
      <t xml:space="preserve">Reporte T. Humano: </t>
    </r>
    <r>
      <rPr>
        <sz val="9"/>
        <color rgb="FF000000"/>
        <rFont val="Tahoma"/>
        <family val="2"/>
      </rPr>
      <t>Esta en proceso de publicación.</t>
    </r>
    <r>
      <rPr>
        <b/>
        <sz val="9"/>
        <color rgb="FF000000"/>
        <rFont val="Tahoma"/>
        <family val="2"/>
      </rPr>
      <t xml:space="preserve">
Análisis OCI: </t>
    </r>
    <r>
      <rPr>
        <sz val="9"/>
        <color rgb="FF000000"/>
        <rFont val="Tahoma"/>
        <family val="2"/>
      </rPr>
      <t xml:space="preserve">Teniendo en cuenta el reporte del área sobre el avance de las actividades, se recomienda que se adelanten las actividades pertinentes que den cumplimiento a lo planteado. 
Teniendo en cuenta lo anterior, se califica con alerta </t>
    </r>
    <r>
      <rPr>
        <b/>
        <sz val="9"/>
        <color rgb="FF000000"/>
        <rFont val="Tahoma"/>
        <family val="2"/>
      </rPr>
      <t>"Sin Iniciar".</t>
    </r>
  </si>
  <si>
    <r>
      <rPr>
        <b/>
        <sz val="9"/>
        <color rgb="FF000000"/>
        <rFont val="Tahoma"/>
        <family val="2"/>
      </rPr>
      <t xml:space="preserve">Reporte T. Humano: </t>
    </r>
    <r>
      <rPr>
        <sz val="9"/>
        <color rgb="FF000000"/>
        <rFont val="Tahoma"/>
        <family val="2"/>
      </rPr>
      <t>No se ha realizado el ajuste.</t>
    </r>
    <r>
      <rPr>
        <b/>
        <sz val="9"/>
        <color rgb="FF000000"/>
        <rFont val="Tahoma"/>
        <family val="2"/>
      </rPr>
      <t xml:space="preserve">
Análisis OCI: </t>
    </r>
    <r>
      <rPr>
        <sz val="9"/>
        <color rgb="FF000000"/>
        <rFont val="Tahoma"/>
        <family val="2"/>
      </rPr>
      <t xml:space="preserve">Teniendo en cuenta el reporte del área sobre el avance de las actividades, se recomienda que se adelanten las actividades pertinentes que den cumplimiento a lo planteado. 
Teniendo en cuenta lo anterior, se califica con alerta </t>
    </r>
    <r>
      <rPr>
        <b/>
        <sz val="9"/>
        <color rgb="FF000000"/>
        <rFont val="Tahoma"/>
        <family val="2"/>
      </rPr>
      <t>"Sin Iniciar".</t>
    </r>
  </si>
  <si>
    <t>Jizeth González
Jhon Guancha</t>
  </si>
  <si>
    <r>
      <rPr>
        <b/>
        <sz val="9"/>
        <color rgb="FF000000"/>
        <rFont val="Tahoma"/>
        <family val="2"/>
      </rPr>
      <t>Reporte Planeación:</t>
    </r>
    <r>
      <rPr>
        <sz val="9"/>
        <color rgb="FF000000"/>
        <rFont val="Tahoma"/>
        <family val="2"/>
      </rPr>
      <t xml:space="preserve"> La matriz para hacer la identificación de los riesgos de Capital quedó actualizada en el mes de enero con los criterios definidos en el Manual Metodológico para la Administración del Riesgo y la misma fue publicada en la intranet y divulgada a través del correo institucional. 
</t>
    </r>
    <r>
      <rPr>
        <b/>
        <sz val="9"/>
        <color rgb="FF000000"/>
        <rFont val="Tahoma"/>
        <family val="2"/>
      </rPr>
      <t xml:space="preserve">
Análisis OCI: </t>
    </r>
    <r>
      <rPr>
        <sz val="9"/>
        <color rgb="FF000000"/>
        <rFont val="Tahoma"/>
        <family val="2"/>
      </rPr>
      <t>Se puede confirmar el contenido del formato reportado, dando cuenta del cumplimiento de la acción formulada. Se actualizó la herramienta, se adelantó la socialización correspondiente y todo dentro de la fecha de terminación de la acción. De manera que se califica</t>
    </r>
    <r>
      <rPr>
        <b/>
        <sz val="9"/>
        <color rgb="FF000000"/>
        <rFont val="Tahoma"/>
        <family val="2"/>
      </rPr>
      <t xml:space="preserve"> "Terminada".</t>
    </r>
  </si>
  <si>
    <r>
      <t xml:space="preserve">Reporte At. Ciudadano: </t>
    </r>
    <r>
      <rPr>
        <sz val="9"/>
        <color rgb="FF000000"/>
        <rFont val="Tahoma"/>
        <family val="2"/>
      </rPr>
      <t xml:space="preserve">Esta actividad dará inicio en el segundo cuatrimestre del año.
</t>
    </r>
    <r>
      <rPr>
        <b/>
        <sz val="9"/>
        <color rgb="FF000000"/>
        <rFont val="Tahoma"/>
        <family val="2"/>
      </rPr>
      <t xml:space="preserve">Análisis OCI: </t>
    </r>
    <r>
      <rPr>
        <sz val="9"/>
        <color rgb="FF000000"/>
        <rFont val="Tahoma"/>
        <family val="2"/>
      </rPr>
      <t xml:space="preserve">De conformidad con el reporte del área, no se han adelantado avances frente a la ejecución de la acción formulada, se recomienda que se adelanten las actividades pertinentes que den cumplimiento a lo planteado. 
Teniendo en cuenta lo anterior, se califica con alerta </t>
    </r>
    <r>
      <rPr>
        <b/>
        <sz val="9"/>
        <color rgb="FF000000"/>
        <rFont val="Tahoma"/>
        <family val="2"/>
      </rPr>
      <t>"Sin iniciar".</t>
    </r>
  </si>
  <si>
    <r>
      <t xml:space="preserve">Reporte At Ciudadano: </t>
    </r>
    <r>
      <rPr>
        <sz val="9"/>
        <color rgb="FF000000"/>
        <rFont val="Tahoma"/>
        <family val="2"/>
      </rPr>
      <t>No se ha realizado ninguna reunión teniendo en cuenta que no se han presentado inconvenientes con las respuestas a las PQRS.</t>
    </r>
    <r>
      <rPr>
        <b/>
        <sz val="9"/>
        <color rgb="FF000000"/>
        <rFont val="Tahoma"/>
        <family val="2"/>
      </rPr>
      <t xml:space="preserve">
Análisis OCI: </t>
    </r>
    <r>
      <rPr>
        <sz val="9"/>
        <color rgb="FF000000"/>
        <rFont val="Tahoma"/>
        <family val="2"/>
      </rPr>
      <t xml:space="preserve">Teniendo en cuenta el reporte del área sobre el avance de las acciones, se recomienda que se adelanten las actividades pertinentes que den cumplimiento a lo planteado, y de manera adicional establecer y/o coordinar acciones que permitan mejorar la información que se publica en los diferentes canales de comunicación.
Teniendo en cuenta lo anterior, se califica con alerta </t>
    </r>
    <r>
      <rPr>
        <b/>
        <sz val="9"/>
        <color rgb="FF000000"/>
        <rFont val="Tahoma"/>
        <family val="2"/>
      </rPr>
      <t>"Sin iniciar".</t>
    </r>
  </si>
  <si>
    <r>
      <t xml:space="preserve">Reporte Planeación: </t>
    </r>
    <r>
      <rPr>
        <sz val="9"/>
        <color rgb="FF000000"/>
        <rFont val="Tahoma"/>
        <family val="2"/>
      </rPr>
      <t xml:space="preserve">A la fecha no se tiene conocimiento de la programación de la rendición de cuenta del sector cultura para la presenta vigencia. </t>
    </r>
    <r>
      <rPr>
        <b/>
        <sz val="9"/>
        <color rgb="FF000000"/>
        <rFont val="Tahoma"/>
        <family val="2"/>
      </rPr>
      <t xml:space="preserve">
Reporte Comunicaciones: </t>
    </r>
    <r>
      <rPr>
        <sz val="9"/>
        <color rgb="FF000000"/>
        <rFont val="Tahoma"/>
        <family val="2"/>
      </rPr>
      <t xml:space="preserve">Como parte de la jornada de rendición de cuentas del sector, se empezó a socializar las acciones de socialización de la alcaldesa Claudia López en sus 100 días de gobierno. Esto hará parte de nuestra estrategia de socialización de la gestión realizada en las diferentes instituciones del sector.
</t>
    </r>
    <r>
      <rPr>
        <b/>
        <sz val="9"/>
        <color rgb="FF000000"/>
        <rFont val="Tahoma"/>
        <family val="2"/>
      </rPr>
      <t xml:space="preserve">Análisis OCI: </t>
    </r>
    <r>
      <rPr>
        <sz val="9"/>
        <color rgb="FF000000"/>
        <rFont val="Tahoma"/>
        <family val="2"/>
      </rPr>
      <t>Se verifican los reportes remitidos por las áreas involucradas en los cuales se evidencia que no existe coordinación</t>
    </r>
    <r>
      <rPr>
        <b/>
        <sz val="9"/>
        <color rgb="FF000000"/>
        <rFont val="Tahoma"/>
        <family val="2"/>
      </rPr>
      <t xml:space="preserve"> </t>
    </r>
    <r>
      <rPr>
        <sz val="9"/>
        <color rgb="FF000000"/>
        <rFont val="Tahoma"/>
        <family val="2"/>
      </rPr>
      <t xml:space="preserve">para la ejecución de las acciones que se formulan en el marco del PAAC. Respecto al informe entregado por el área de Comunicaciones corresponde a la rendición por parte de la Alcaldesa, sin que exista correlación con la acción propuesta que corresponde la rendición de cuentas propia del Canal, por lo que se califica la acción con alerta </t>
    </r>
    <r>
      <rPr>
        <b/>
        <sz val="9"/>
        <color rgb="FF000000"/>
        <rFont val="Tahoma"/>
        <family val="2"/>
      </rPr>
      <t xml:space="preserve">"Sin Iniciar" </t>
    </r>
    <r>
      <rPr>
        <sz val="9"/>
        <color rgb="FF000000"/>
        <rFont val="Tahoma"/>
        <family val="2"/>
      </rPr>
      <t xml:space="preserve">y se recomienda a las áreas realizar las actividades pertinentes que permitan dar cabal cumplimiento a lo planteado de manera coordinada. </t>
    </r>
  </si>
  <si>
    <r>
      <t xml:space="preserve">Reporte Planeación: </t>
    </r>
    <r>
      <rPr>
        <sz val="9"/>
        <color rgb="FF000000"/>
        <rFont val="Tahoma"/>
        <family val="2"/>
      </rPr>
      <t>Esta actividad dará inicio en el segundo cuatrimestre del año.</t>
    </r>
    <r>
      <rPr>
        <b/>
        <sz val="9"/>
        <color rgb="FF000000"/>
        <rFont val="Tahoma"/>
        <family val="2"/>
      </rPr>
      <t xml:space="preserve">
Reporte Comunicaciones:</t>
    </r>
    <r>
      <rPr>
        <sz val="9"/>
        <color rgb="FF000000"/>
        <rFont val="Tahoma"/>
        <family val="2"/>
      </rPr>
      <t xml:space="preserve"> Las jornadas virtuales de rendición de cuentas está en proceso de validación dentro de la estrategia presentada por el área de Planeación. Con relación a la divulgación de los 100 días de gobierno se presentaron por nuestras redes los informes y transmisión de la jornada</t>
    </r>
    <r>
      <rPr>
        <b/>
        <sz val="9"/>
        <color rgb="FF000000"/>
        <rFont val="Tahoma"/>
        <family val="2"/>
      </rPr>
      <t xml:space="preserve">.
Análisis OCI: </t>
    </r>
    <r>
      <rPr>
        <sz val="9"/>
        <color rgb="FF000000"/>
        <rFont val="Tahoma"/>
        <family val="2"/>
      </rPr>
      <t>Se verifican los reportes remitidos por las áreas involucradas en los cuales se evidencia que no existe coordinación para la ejecución de las acciones que se formulan en el marco del PAAC. Respecto al informe entregado por el área de Comunicaciones corresponde a la rendición por parte de la Alcaldesa, sin que exista correlación con la acción propuesta que corresponde la rendición de cuentas propia del Canal, por lo que se califica la acción con alerta</t>
    </r>
    <r>
      <rPr>
        <b/>
        <sz val="9"/>
        <color rgb="FF000000"/>
        <rFont val="Tahoma"/>
        <family val="2"/>
      </rPr>
      <t xml:space="preserve"> "Sin Iniciar"</t>
    </r>
    <r>
      <rPr>
        <sz val="9"/>
        <color rgb="FF000000"/>
        <rFont val="Tahoma"/>
        <family val="2"/>
      </rPr>
      <t xml:space="preserve"> y se recomienda a las áreas realizar las actividades pertinentes que permitan dar cabal cumplimiento a lo planteado de manera coordinada. </t>
    </r>
    <r>
      <rPr>
        <b/>
        <sz val="9"/>
        <color rgb="FF000000"/>
        <rFont val="Tahoma"/>
        <family val="2"/>
      </rPr>
      <t xml:space="preserve"> </t>
    </r>
  </si>
  <si>
    <r>
      <rPr>
        <b/>
        <sz val="9"/>
        <color rgb="FF000000"/>
        <rFont val="Tahoma"/>
        <family val="2"/>
      </rPr>
      <t>Reporte Planeación:</t>
    </r>
    <r>
      <rPr>
        <sz val="9"/>
        <color rgb="FF000000"/>
        <rFont val="Tahoma"/>
        <family val="2"/>
      </rPr>
      <t xml:space="preserve"> A la fecha de corte del presente seguimiento se adelantó una propuesta de cliente incógnito que está en proceso de revisión por el equipo de planeación antes de presentarla a control interno para ajustes y proceder a su desarrollo. 
</t>
    </r>
    <r>
      <rPr>
        <b/>
        <sz val="9"/>
        <color rgb="FF000000"/>
        <rFont val="Tahoma"/>
        <family val="2"/>
      </rPr>
      <t xml:space="preserve">
Análisis OCI:</t>
    </r>
    <r>
      <rPr>
        <sz val="9"/>
        <color rgb="FF000000"/>
        <rFont val="Tahoma"/>
        <family val="2"/>
      </rPr>
      <t xml:space="preserve"> El área presenta un documento borrador el cual incluye el ejercicio propuesto y los factores a evaluar. Sin embargo, y como manifiesta el área responsable, todavía requiere ajustes del área y revisión de la Oficina de Control Interno teniendo en cuenta que el ejercicio es conjunto. Por lo expuesto, se califica </t>
    </r>
    <r>
      <rPr>
        <b/>
        <sz val="9"/>
        <color rgb="FF000000"/>
        <rFont val="Tahoma"/>
        <family val="2"/>
      </rPr>
      <t>"En proceso".</t>
    </r>
  </si>
  <si>
    <r>
      <rPr>
        <b/>
        <sz val="9"/>
        <color rgb="FF000000"/>
        <rFont val="Tahoma"/>
        <family val="2"/>
      </rPr>
      <t xml:space="preserve">Reporte T. Humano: </t>
    </r>
    <r>
      <rPr>
        <sz val="9"/>
        <color rgb="FF000000"/>
        <rFont val="Tahoma"/>
        <family val="2"/>
      </rPr>
      <t>Esta en modificación el Plan de Integridad ya que no se pueden realizar actividades presenciales.</t>
    </r>
    <r>
      <rPr>
        <b/>
        <sz val="9"/>
        <color rgb="FF000000"/>
        <rFont val="Tahoma"/>
        <family val="2"/>
      </rPr>
      <t xml:space="preserve">
Análisis OCI: </t>
    </r>
    <r>
      <rPr>
        <sz val="9"/>
        <color rgb="FF000000"/>
        <rFont val="Tahoma"/>
        <family val="2"/>
      </rPr>
      <t xml:space="preserve">Teniendo en cuenta el reporte del área sobre el avance de las acciones, se recomienda que se adelanten las actividades pertinentes que den cumplimiento a lo planteado. Si bien es cierto que el contexto actual obliga al ajuste de actividades, las actividades asociadas al Plan de integridad es posible adelantarlas desde la virtualidad; adicional, este tipo de actividades fortalecen la apropiación institucional que se puede ver afectada por este contexto. 
Teniendo en cuenta lo anterior, se califica con alerta </t>
    </r>
    <r>
      <rPr>
        <b/>
        <sz val="9"/>
        <color rgb="FF000000"/>
        <rFont val="Tahoma"/>
        <family val="2"/>
      </rPr>
      <t>"Sin Iniciar".</t>
    </r>
  </si>
  <si>
    <r>
      <t xml:space="preserve">Reporte At. Ciudadano: </t>
    </r>
    <r>
      <rPr>
        <sz val="9"/>
        <color rgb="FF000000"/>
        <rFont val="Tahoma"/>
        <family val="2"/>
      </rPr>
      <t xml:space="preserve">Se solicito al área de Sistemas el acompañamiento en el uso de la herramienta y la instalación de los accesorios necesarios para el uso de la misma. La página web ya cuenta con el botón de enlace al Centro de Relevo.
</t>
    </r>
    <r>
      <rPr>
        <b/>
        <sz val="9"/>
        <color rgb="FF000000"/>
        <rFont val="Tahoma"/>
        <family val="2"/>
      </rPr>
      <t xml:space="preserve">Reporte Sistemas: </t>
    </r>
    <r>
      <rPr>
        <sz val="9"/>
        <color rgb="FF000000"/>
        <rFont val="Tahoma"/>
        <family val="2"/>
      </rPr>
      <t>Se recibe correo  de solicitud de la oficina de atención al ciudadano relacionado con la herramienta relevo de Mintic, la cual es un direccionamiento a una página web para apoyo a las comunicaciones a personas con discapacidad relacionada; se hace la solicitud al web master y se crea el enlace.</t>
    </r>
    <r>
      <rPr>
        <b/>
        <sz val="9"/>
        <color rgb="FF000000"/>
        <rFont val="Tahoma"/>
        <family val="2"/>
      </rPr>
      <t xml:space="preserve">
Análisis OCI: </t>
    </r>
    <r>
      <rPr>
        <sz val="9"/>
        <color rgb="FF000000"/>
        <rFont val="Tahoma"/>
        <family val="2"/>
      </rPr>
      <t xml:space="preserve">Se evidencian los correos de solicitud al área de Sistemas frente a la instalación de la herramienta del centro de relevo; si bien el botón se encuentra enlazado, se realizarán verificaciones posteriores frente al uso de la herramienta y el acompañamiento efectuado por el área de Sistemas, por lo que se recomienda documentar el resultado de dicho acompañamiento respecto al uso de la herramienta implementada. Es importante revisar la acción: </t>
    </r>
    <r>
      <rPr>
        <i/>
        <sz val="9"/>
        <color rgb="FF000000"/>
        <rFont val="Tahoma"/>
        <family val="2"/>
      </rPr>
      <t xml:space="preserve">Hacer la solicitud al área de Prensa y Comunicaciones para crear el botón de enlace al Centro de Relevo,  </t>
    </r>
    <r>
      <rPr>
        <sz val="9"/>
        <color rgb="FF000000"/>
        <rFont val="Tahoma"/>
        <family val="2"/>
      </rPr>
      <t xml:space="preserve">lo anterior, debido a que, de acuerdo a lo reportado la solicitud se esta adelantando con el área de sistemas
Teniendo en cuenta lo anterior, así como las fechas de ejecución formuladas se califica </t>
    </r>
    <r>
      <rPr>
        <b/>
        <sz val="9"/>
        <color rgb="FF000000"/>
        <rFont val="Tahoma"/>
        <family val="2"/>
      </rPr>
      <t>"En Proceso".</t>
    </r>
  </si>
  <si>
    <r>
      <t xml:space="preserve">Reporte At. Ciudadano: </t>
    </r>
    <r>
      <rPr>
        <sz val="9"/>
        <color rgb="FF000000"/>
        <rFont val="Tahoma"/>
        <family val="2"/>
      </rPr>
      <t xml:space="preserve">Se elaboró el informe de satisfacción de usuarios correspondiente al segundo semestre de la vigencia 2019, el cual fue publicado el 16 de enero en la página web. Se creó un banner informativo que redirecciona al ciudadano al informe de satisfacción en la página web.
</t>
    </r>
    <r>
      <rPr>
        <b/>
        <sz val="9"/>
        <color rgb="FF000000"/>
        <rFont val="Tahoma"/>
        <family val="2"/>
      </rPr>
      <t xml:space="preserve">Análisis OCI: </t>
    </r>
    <r>
      <rPr>
        <sz val="9"/>
        <color rgb="FF000000"/>
        <rFont val="Tahoma"/>
        <family val="2"/>
      </rPr>
      <t xml:space="preserve">Se evidencia el informe de satisfacción de usuarios del primer semestre de 2019 en los soportes remitidos; Sin embargo, es importante tener en cuenta que el Plan Anticorrupción y de Atención al Ciudadano se formula anualmente de conformidad con lo establecido en el Decreto 1081 de 2015 y Ley 1474 de 2011, con el fin de establecer las acciones a implementar durante la vigencia de formulación. Así mismo, hay que tener en cuenta que la fecha de inicio formulada es a partir del 25-01-2020 por lo cual los soportes allegados no pueden ser considerados en el avance en el cumplimiento de la acción. 
Teniendo en cuenta lo anterior, así como las fechas de ejecución se califica con alerta </t>
    </r>
    <r>
      <rPr>
        <b/>
        <sz val="9"/>
        <color rgb="FF000000"/>
        <rFont val="Tahoma"/>
        <family val="2"/>
      </rPr>
      <t xml:space="preserve">"Sin Iniciar" </t>
    </r>
    <r>
      <rPr>
        <sz val="9"/>
        <color rgb="FF000000"/>
        <rFont val="Tahoma"/>
        <family val="2"/>
      </rPr>
      <t xml:space="preserve">y se recomienda al área adelantar las acciones pertinentes con el fin de dar cabal cumplimiento a lo formulado dentro de las fechas establecidas. </t>
    </r>
  </si>
  <si>
    <t>Plan Anticorrupción y de Atención al Ciudadano 2020
Versión 1
Fecha de publicación: 31/01/2020
Seguimiento vigencia 2020
Oficina de Control Interno</t>
  </si>
  <si>
    <r>
      <rPr>
        <b/>
        <sz val="9"/>
        <color rgb="FF000000"/>
        <rFont val="Tahoma"/>
        <family val="2"/>
      </rPr>
      <t xml:space="preserve">Reporte T. Humano: </t>
    </r>
    <r>
      <rPr>
        <sz val="9"/>
        <color rgb="FF000000"/>
        <rFont val="Tahoma"/>
        <family val="2"/>
      </rPr>
      <t>La capacitación se incluyó en el Plan de Capacitación.</t>
    </r>
    <r>
      <rPr>
        <b/>
        <sz val="9"/>
        <color rgb="FF000000"/>
        <rFont val="Tahoma"/>
        <family val="2"/>
      </rPr>
      <t xml:space="preserve">
Análisis OCI: </t>
    </r>
    <r>
      <rPr>
        <sz val="9"/>
        <color rgb="FF000000"/>
        <rFont val="Tahoma"/>
        <family val="2"/>
      </rPr>
      <t>Se verifican los soportes remitidos y se evidencia la inclusión de la capacitación "Atención adecuada para personas con discapacidad" en el Plan de Capacitación para la vigencia 2020 (18-04-20), se recomienda que se adelanten las actividades pertinentes que den cumplimiento a lo planteado. 
Teniendo en cuenta lo anterior, se califica con alerta</t>
    </r>
    <r>
      <rPr>
        <b/>
        <sz val="9"/>
        <color rgb="FF000000"/>
        <rFont val="Tahoma"/>
        <family val="2"/>
      </rPr>
      <t xml:space="preserve"> "En Proceso".</t>
    </r>
  </si>
  <si>
    <r>
      <rPr>
        <b/>
        <sz val="9"/>
        <color rgb="FF000000"/>
        <rFont val="Tahoma"/>
        <family val="2"/>
      </rPr>
      <t>Reporte Planeación:</t>
    </r>
    <r>
      <rPr>
        <sz val="9"/>
        <color rgb="FF000000"/>
        <rFont val="Tahoma"/>
        <family val="2"/>
      </rPr>
      <t xml:space="preserve"> En el mes de enero se publicó en el botón de transparencia y acceso a la información pública la versión 1 del Plan Anticorrupción y de Atención al Ciudadano y la Matriz de Riesgos de Corrupción. Se le remitió a través del correo institucional las versión final del PAAC y la MRC a los responsables de cada área. 
</t>
    </r>
    <r>
      <rPr>
        <b/>
        <sz val="9"/>
        <color rgb="FF000000"/>
        <rFont val="Tahoma"/>
        <family val="2"/>
      </rPr>
      <t>Análisis OCI:</t>
    </r>
    <r>
      <rPr>
        <sz val="9"/>
        <color rgb="FF000000"/>
        <rFont val="Tahoma"/>
        <family val="2"/>
      </rPr>
      <t xml:space="preserve"> Las evidencias dan cuenta del cumplimiento de la acción. Según la documentación enviada la publicación del PAAC y Matriz RC en su versión 01 se llevo a cabo. Sin embargo, no se pudo corroborar el cumplimiento de las actividades 03 y 04 formuladas, es decir el envío de estos documentos por medio del Boletín Informativo y por correo electrónico a los grupos de interés correspondientes.  Por lo tanto se califica </t>
    </r>
    <r>
      <rPr>
        <b/>
        <sz val="9"/>
        <color rgb="FF000000"/>
        <rFont val="Tahoma"/>
        <family val="2"/>
      </rPr>
      <t>"En Proceso"</t>
    </r>
    <r>
      <rPr>
        <sz val="9"/>
        <color rgb="FF000000"/>
        <rFont val="Tahoma"/>
        <family val="2"/>
      </rPr>
      <t xml:space="preserve"> se sugiere al área adelantar las actividades pendientes y reportar en el próximo seguimiento. </t>
    </r>
  </si>
  <si>
    <r>
      <rPr>
        <b/>
        <sz val="9"/>
        <color rgb="FF000000"/>
        <rFont val="Tahoma"/>
        <family val="2"/>
      </rPr>
      <t>Reporte planeación:</t>
    </r>
    <r>
      <rPr>
        <sz val="9"/>
        <color rgb="FF000000"/>
        <rFont val="Tahoma"/>
        <family val="2"/>
      </rPr>
      <t xml:space="preserve"> A la fecha solamente se han realizado las versiones 0 y 1 tanto del PAAC como de la matriz de riesgos de corrupción. 
</t>
    </r>
    <r>
      <rPr>
        <b/>
        <sz val="9"/>
        <color rgb="FF000000"/>
        <rFont val="Tahoma"/>
        <family val="2"/>
      </rPr>
      <t xml:space="preserve">
Análisis OCI:</t>
    </r>
    <r>
      <rPr>
        <sz val="9"/>
        <color rgb="FF000000"/>
        <rFont val="Tahoma"/>
        <family val="2"/>
      </rPr>
      <t xml:space="preserve"> Verificada la ubicación reportada en la pagina web institucional, se confirma el cumplimiento de todas las actividades. Sin embargo y teniendo previsto la revisión por adelantar en el mes de junio  se califica</t>
    </r>
    <r>
      <rPr>
        <b/>
        <sz val="9"/>
        <color rgb="FF000000"/>
        <rFont val="Tahoma"/>
        <family val="2"/>
      </rPr>
      <t xml:space="preserve"> "En Proceso"</t>
    </r>
    <r>
      <rPr>
        <sz val="9"/>
        <color rgb="FF000000"/>
        <rFont val="Tahoma"/>
        <family val="2"/>
      </rPr>
      <t xml:space="preserve">, con el fin de verificar en el próximo seguimiento dicho cumplimiento. </t>
    </r>
  </si>
  <si>
    <r>
      <rPr>
        <b/>
        <sz val="9"/>
        <color rgb="FF000000"/>
        <rFont val="Tahoma"/>
        <family val="2"/>
      </rPr>
      <t xml:space="preserve">Reporte T. Humano: </t>
    </r>
    <r>
      <rPr>
        <sz val="9"/>
        <color rgb="FF000000"/>
        <rFont val="Tahoma"/>
        <family val="2"/>
      </rPr>
      <t>Se están buscando las actividades virtuales.</t>
    </r>
    <r>
      <rPr>
        <b/>
        <sz val="9"/>
        <color rgb="FF000000"/>
        <rFont val="Tahoma"/>
        <family val="2"/>
      </rPr>
      <t xml:space="preserve">
Análisis OCI: </t>
    </r>
    <r>
      <rPr>
        <sz val="9"/>
        <color rgb="FF000000"/>
        <rFont val="Tahoma"/>
        <family val="2"/>
      </rPr>
      <t>Teniendo en cuenta el reporte del área sobre el avance de las actividades, se recomienda que se adelanten las actividades pertinentes que den cumplimiento a lo planteado. Se tienen en cuenta las condiciones actuales; sin embargo, se deben hacer esfuerzos que permitan gestionar las actividades pertinentes. 
Teniendo en cuenta lo anterior, se califica con alerta</t>
    </r>
    <r>
      <rPr>
        <b/>
        <sz val="9"/>
        <color rgb="FF000000"/>
        <rFont val="Tahoma"/>
        <family val="2"/>
      </rPr>
      <t xml:space="preserve"> "Sin Iniciar".</t>
    </r>
  </si>
  <si>
    <r>
      <rPr>
        <b/>
        <sz val="9"/>
        <color rgb="FF000000"/>
        <rFont val="Tahoma"/>
        <family val="2"/>
      </rPr>
      <t xml:space="preserve">Reporte T. Humano: </t>
    </r>
    <r>
      <rPr>
        <sz val="9"/>
        <color rgb="FF000000"/>
        <rFont val="Tahoma"/>
        <family val="2"/>
      </rPr>
      <t>Se realizará en el segundo trimestre.</t>
    </r>
    <r>
      <rPr>
        <b/>
        <sz val="9"/>
        <color rgb="FF000000"/>
        <rFont val="Tahoma"/>
        <family val="2"/>
      </rPr>
      <t xml:space="preserve">
Análisis OCI: </t>
    </r>
    <r>
      <rPr>
        <sz val="9"/>
        <color rgb="FF000000"/>
        <rFont val="Tahoma"/>
        <family val="2"/>
      </rPr>
      <t xml:space="preserve">Teniendo en cuenta el reporte del área sobre el avance de las acciones, se recomienda que se adelanten las actividades pertinentes que den cumplimiento a lo planteado. Es importante darle celeridad a la conformación del grupo de gestores éticos, para que a través de ellos se apoye la realización de estas actividades, con un alcance aún mayor descongestionando las actividades del profesional de Talento Humano. 
Teniendo en cuenta lo anterior, se califica con alerta </t>
    </r>
    <r>
      <rPr>
        <b/>
        <sz val="9"/>
        <color rgb="FF000000"/>
        <rFont val="Tahoma"/>
        <family val="2"/>
      </rPr>
      <t>"Sin Iniciar".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</si>
</sst>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yy;@"/>
    <numFmt numFmtId="166" formatCode="0.0%"/>
  </numFmts>
  <fonts count="28" x14ac:knownFonts="1">
    <font>
      <sz val="10"/>
      <color rgb="FF000000"/>
      <name val="Times New Roman"/>
      <charset val="204"/>
    </font>
    <font>
      <sz val="8"/>
      <color rgb="FF000000"/>
      <name val="Calibri"/>
      <family val="2"/>
      <scheme val="minor"/>
    </font>
    <font>
      <b/>
      <sz val="8"/>
      <name val="Calibri"/>
      <family val="2"/>
      <scheme val="minor"/>
    </font>
    <font>
      <sz val="10"/>
      <color rgb="FF000000"/>
      <name val="Calibri"/>
      <family val="2"/>
      <scheme val="minor"/>
    </font>
    <font>
      <b/>
      <sz val="10"/>
      <name val="Calibri"/>
      <family val="2"/>
      <scheme val="minor"/>
    </font>
    <font>
      <b/>
      <sz val="11"/>
      <name val="Calibri"/>
      <family val="2"/>
      <scheme val="minor"/>
    </font>
    <font>
      <sz val="10"/>
      <name val="Calibri"/>
      <family val="2"/>
      <scheme val="minor"/>
    </font>
    <font>
      <u/>
      <sz val="10"/>
      <color theme="10"/>
      <name val="Times New Roman"/>
      <family val="1"/>
    </font>
    <font>
      <u/>
      <sz val="10"/>
      <color theme="10"/>
      <name val="Calibri"/>
      <family val="2"/>
      <scheme val="minor"/>
    </font>
    <font>
      <b/>
      <u/>
      <sz val="10"/>
      <color theme="10"/>
      <name val="Calibri"/>
      <family val="2"/>
      <scheme val="minor"/>
    </font>
    <font>
      <b/>
      <sz val="8"/>
      <color rgb="FF000000"/>
      <name val="Calibri"/>
      <family val="2"/>
      <scheme val="minor"/>
    </font>
    <font>
      <sz val="11"/>
      <color rgb="FF000000"/>
      <name val="Calibri"/>
      <family val="2"/>
      <scheme val="minor"/>
    </font>
    <font>
      <u/>
      <sz val="10"/>
      <color rgb="FF0000FF"/>
      <name val="Calibri"/>
      <family val="1"/>
      <scheme val="minor"/>
    </font>
    <font>
      <u/>
      <sz val="10"/>
      <color rgb="FF0000FF"/>
      <name val="Calibri"/>
      <family val="2"/>
      <scheme val="minor"/>
    </font>
    <font>
      <b/>
      <sz val="10"/>
      <color rgb="FF000000"/>
      <name val="Calibri"/>
      <family val="2"/>
      <scheme val="minor"/>
    </font>
    <font>
      <sz val="10"/>
      <color rgb="FF000000"/>
      <name val="Times New Roman"/>
      <family val="1"/>
    </font>
    <font>
      <sz val="8"/>
      <color rgb="FF000000"/>
      <name val="Tahoma"/>
      <family val="2"/>
    </font>
    <font>
      <b/>
      <sz val="11"/>
      <name val="Tahoma"/>
      <family val="2"/>
    </font>
    <font>
      <b/>
      <sz val="9"/>
      <color rgb="FF000000"/>
      <name val="Tahoma"/>
      <family val="2"/>
    </font>
    <font>
      <sz val="9"/>
      <name val="Tahoma"/>
      <family val="2"/>
    </font>
    <font>
      <i/>
      <sz val="9"/>
      <color rgb="FF000000"/>
      <name val="Tahoma"/>
      <family val="2"/>
    </font>
    <font>
      <sz val="9"/>
      <color rgb="FF000000"/>
      <name val="Tahoma"/>
      <family val="2"/>
    </font>
    <font>
      <i/>
      <sz val="9"/>
      <name val="Tahoma"/>
      <family val="2"/>
    </font>
    <font>
      <b/>
      <sz val="9"/>
      <color theme="1"/>
      <name val="Tahoma"/>
      <family val="2"/>
    </font>
    <font>
      <b/>
      <sz val="9"/>
      <color theme="0"/>
      <name val="Tahoma"/>
      <family val="2"/>
    </font>
    <font>
      <b/>
      <sz val="10"/>
      <color theme="1"/>
      <name val="Tahoma"/>
      <family val="2"/>
    </font>
    <font>
      <sz val="10"/>
      <color theme="1"/>
      <name val="Tahoma"/>
      <family val="2"/>
    </font>
    <font>
      <b/>
      <sz val="9"/>
      <name val="Tahoma"/>
      <family val="2"/>
    </font>
  </fonts>
  <fills count="6">
    <fill>
      <patternFill patternType="none"/>
    </fill>
    <fill>
      <patternFill patternType="gray125"/>
    </fill>
    <fill>
      <patternFill patternType="solid">
        <fgColor rgb="FFFFFFFF"/>
        <bgColor rgb="FF000000"/>
      </patternFill>
    </fill>
    <fill>
      <patternFill patternType="solid">
        <fgColor rgb="FFB8CCE3"/>
        <bgColor rgb="FF000000"/>
      </patternFill>
    </fill>
    <fill>
      <patternFill patternType="solid">
        <fgColor rgb="FF002060"/>
        <bgColor indexed="64"/>
      </patternFill>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rgb="FF000000"/>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0" fontId="7" fillId="0" borderId="0" applyNumberFormat="0" applyFill="0" applyBorder="0" applyAlignment="0" applyProtection="0"/>
    <xf numFmtId="0" fontId="11" fillId="0" borderId="0"/>
    <xf numFmtId="0" fontId="12" fillId="0" borderId="0" applyNumberFormat="0" applyFill="0" applyBorder="0" applyAlignment="0" applyProtection="0"/>
    <xf numFmtId="9" fontId="15" fillId="0" borderId="0" applyFont="0" applyFill="0" applyBorder="0" applyAlignment="0" applyProtection="0"/>
  </cellStyleXfs>
  <cellXfs count="189">
    <xf numFmtId="0" fontId="0" fillId="0" borderId="0" xfId="0" applyFill="1" applyBorder="1" applyAlignment="1">
      <alignment horizontal="left" vertical="top"/>
    </xf>
    <xf numFmtId="0" fontId="1" fillId="0" borderId="0" xfId="2" applyFont="1" applyAlignment="1">
      <alignment horizontal="center" vertical="center"/>
    </xf>
    <xf numFmtId="0" fontId="1" fillId="2" borderId="0" xfId="2" applyFont="1" applyFill="1" applyAlignment="1">
      <alignment horizontal="center" vertical="center"/>
    </xf>
    <xf numFmtId="0" fontId="2" fillId="0" borderId="0" xfId="2" applyFont="1" applyAlignment="1">
      <alignment horizontal="center" vertical="center" wrapText="1"/>
    </xf>
    <xf numFmtId="0" fontId="13" fillId="0" borderId="0" xfId="3" applyFont="1" applyAlignment="1">
      <alignment horizontal="center" vertical="center" wrapText="1"/>
    </xf>
    <xf numFmtId="0" fontId="4" fillId="0" borderId="30" xfId="3" applyFont="1" applyBorder="1" applyAlignment="1">
      <alignment horizontal="center" vertical="center" wrapText="1"/>
    </xf>
    <xf numFmtId="0" fontId="6" fillId="0" borderId="0" xfId="3" applyFont="1" applyAlignment="1">
      <alignment horizontal="left" vertical="center" wrapText="1"/>
    </xf>
    <xf numFmtId="0" fontId="11" fillId="0" borderId="0" xfId="2"/>
    <xf numFmtId="0" fontId="3" fillId="0" borderId="10" xfId="2" applyFont="1" applyBorder="1" applyAlignment="1">
      <alignment horizontal="center" vertical="center" wrapText="1"/>
    </xf>
    <xf numFmtId="0" fontId="3" fillId="0" borderId="11" xfId="2" applyFont="1" applyBorder="1" applyAlignment="1">
      <alignment horizontal="center" vertical="center" wrapText="1"/>
    </xf>
    <xf numFmtId="0" fontId="14" fillId="0" borderId="11" xfId="2" applyFont="1" applyBorder="1" applyAlignment="1">
      <alignment horizontal="center" vertical="center" wrapText="1"/>
    </xf>
    <xf numFmtId="0" fontId="3" fillId="0" borderId="12" xfId="2" applyFont="1" applyBorder="1" applyAlignment="1">
      <alignment horizontal="center" vertical="center" wrapText="1"/>
    </xf>
    <xf numFmtId="0" fontId="4" fillId="0" borderId="0" xfId="2" applyFont="1" applyAlignment="1">
      <alignment horizontal="left" vertical="center" wrapText="1"/>
    </xf>
    <xf numFmtId="0" fontId="3" fillId="2" borderId="0" xfId="2" applyFont="1" applyFill="1" applyAlignment="1">
      <alignment horizontal="center" vertical="center"/>
    </xf>
    <xf numFmtId="0" fontId="3" fillId="0" borderId="0" xfId="2" applyFont="1" applyAlignment="1">
      <alignment horizontal="center" vertical="center"/>
    </xf>
    <xf numFmtId="0" fontId="4" fillId="0" borderId="0" xfId="2" applyFont="1" applyBorder="1" applyAlignment="1">
      <alignment vertical="top" wrapText="1"/>
    </xf>
    <xf numFmtId="0" fontId="11" fillId="0" borderId="0" xfId="2" applyAlignment="1">
      <alignment horizontal="center" vertical="center" wrapText="1"/>
    </xf>
    <xf numFmtId="0" fontId="14" fillId="0" borderId="36" xfId="2" applyFont="1" applyBorder="1" applyAlignment="1">
      <alignment horizontal="center" vertical="center" textRotation="90" wrapText="1"/>
    </xf>
    <xf numFmtId="0" fontId="14" fillId="0" borderId="0" xfId="2" applyFont="1" applyBorder="1" applyAlignment="1">
      <alignment horizontal="center" vertical="center" textRotation="90" wrapText="1"/>
    </xf>
    <xf numFmtId="0" fontId="14" fillId="0" borderId="24" xfId="2" applyFont="1" applyBorder="1" applyAlignment="1">
      <alignment horizontal="center" vertical="center" textRotation="90" wrapText="1"/>
    </xf>
    <xf numFmtId="0" fontId="14" fillId="0" borderId="21" xfId="2" applyFont="1" applyBorder="1" applyAlignment="1">
      <alignment horizontal="center" vertical="center" textRotation="90" wrapText="1"/>
    </xf>
    <xf numFmtId="0" fontId="4" fillId="0" borderId="17" xfId="2" applyFont="1" applyBorder="1" applyAlignment="1">
      <alignment vertical="top" wrapText="1"/>
    </xf>
    <xf numFmtId="0" fontId="4" fillId="0" borderId="18" xfId="2" applyFont="1" applyBorder="1" applyAlignment="1">
      <alignment vertical="top" wrapText="1"/>
    </xf>
    <xf numFmtId="0" fontId="4" fillId="0" borderId="19" xfId="2" applyFont="1" applyBorder="1" applyAlignment="1">
      <alignment vertical="top" wrapText="1"/>
    </xf>
    <xf numFmtId="0" fontId="4" fillId="0" borderId="20" xfId="2" applyFont="1" applyBorder="1" applyAlignment="1">
      <alignment vertical="top" wrapText="1"/>
    </xf>
    <xf numFmtId="0" fontId="4" fillId="0" borderId="21" xfId="2" applyFont="1" applyBorder="1" applyAlignment="1">
      <alignment vertical="top" wrapText="1"/>
    </xf>
    <xf numFmtId="0" fontId="4" fillId="0" borderId="22" xfId="2" applyFont="1" applyBorder="1" applyAlignment="1">
      <alignment vertical="top" wrapText="1"/>
    </xf>
    <xf numFmtId="0" fontId="4" fillId="0" borderId="8" xfId="2" applyFont="1" applyBorder="1" applyAlignment="1">
      <alignment vertical="top" wrapText="1"/>
    </xf>
    <xf numFmtId="0" fontId="4" fillId="0" borderId="23" xfId="2" applyFont="1" applyBorder="1" applyAlignment="1">
      <alignment vertical="top" wrapText="1"/>
    </xf>
    <xf numFmtId="0" fontId="1" fillId="0" borderId="8" xfId="2" applyFont="1" applyBorder="1" applyAlignment="1">
      <alignment vertical="center"/>
    </xf>
    <xf numFmtId="0" fontId="16" fillId="0" borderId="0" xfId="0" applyFont="1" applyFill="1" applyBorder="1" applyAlignment="1">
      <alignment horizontal="center" vertical="center"/>
    </xf>
    <xf numFmtId="0" fontId="19" fillId="0" borderId="42" xfId="0" applyFont="1" applyFill="1" applyBorder="1" applyAlignment="1">
      <alignment horizontal="center" vertical="center" wrapText="1"/>
    </xf>
    <xf numFmtId="164" fontId="20" fillId="0" borderId="27" xfId="0" applyNumberFormat="1" applyFont="1" applyFill="1" applyBorder="1" applyAlignment="1">
      <alignment horizontal="center" vertical="center" wrapText="1"/>
    </xf>
    <xf numFmtId="0" fontId="19" fillId="0" borderId="28" xfId="0" applyFont="1" applyFill="1" applyBorder="1" applyAlignment="1">
      <alignment horizontal="center" vertical="center" wrapText="1"/>
    </xf>
    <xf numFmtId="0" fontId="21" fillId="0" borderId="28" xfId="0" applyFont="1" applyFill="1" applyBorder="1" applyAlignment="1">
      <alignment horizontal="center" vertical="center" wrapText="1"/>
    </xf>
    <xf numFmtId="165" fontId="19" fillId="0" borderId="28" xfId="0" applyNumberFormat="1" applyFont="1" applyFill="1" applyBorder="1" applyAlignment="1">
      <alignment horizontal="center" vertical="center" wrapText="1"/>
    </xf>
    <xf numFmtId="0" fontId="21" fillId="0" borderId="0" xfId="0" applyFont="1" applyFill="1" applyBorder="1" applyAlignment="1">
      <alignment horizontal="center" vertical="center"/>
    </xf>
    <xf numFmtId="0" fontId="19" fillId="0" borderId="44" xfId="0" applyFont="1" applyFill="1" applyBorder="1" applyAlignment="1">
      <alignment horizontal="center" vertical="center" wrapText="1"/>
    </xf>
    <xf numFmtId="164" fontId="20" fillId="0" borderId="34" xfId="0" applyNumberFormat="1" applyFont="1" applyFill="1" applyBorder="1" applyAlignment="1">
      <alignment horizontal="center" vertical="center" wrapText="1"/>
    </xf>
    <xf numFmtId="0" fontId="19" fillId="0" borderId="4" xfId="0" applyFont="1" applyFill="1" applyBorder="1" applyAlignment="1">
      <alignment horizontal="center" vertical="center" wrapText="1"/>
    </xf>
    <xf numFmtId="165" fontId="19" fillId="0" borderId="4" xfId="0" applyNumberFormat="1" applyFont="1" applyFill="1" applyBorder="1" applyAlignment="1">
      <alignment horizontal="center" vertical="center" wrapText="1"/>
    </xf>
    <xf numFmtId="0" fontId="19" fillId="0" borderId="14" xfId="0" applyFont="1" applyFill="1" applyBorder="1" applyAlignment="1">
      <alignment horizontal="center" vertical="center" wrapText="1"/>
    </xf>
    <xf numFmtId="165" fontId="19" fillId="0" borderId="14" xfId="0" applyNumberFormat="1"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32" xfId="0" applyFont="1" applyFill="1" applyBorder="1" applyAlignment="1">
      <alignment horizontal="center" vertical="center" wrapText="1"/>
    </xf>
    <xf numFmtId="165" fontId="19" fillId="0" borderId="32" xfId="0" applyNumberFormat="1" applyFont="1" applyFill="1" applyBorder="1" applyAlignment="1">
      <alignment horizontal="center" vertical="center" wrapText="1"/>
    </xf>
    <xf numFmtId="0" fontId="19" fillId="0" borderId="3" xfId="0" applyFont="1" applyFill="1" applyBorder="1" applyAlignment="1">
      <alignment vertical="center" wrapText="1"/>
    </xf>
    <xf numFmtId="164" fontId="20" fillId="0" borderId="31" xfId="0" applyNumberFormat="1" applyFont="1" applyFill="1" applyBorder="1" applyAlignment="1">
      <alignment horizontal="center" vertical="center" wrapText="1"/>
    </xf>
    <xf numFmtId="164" fontId="20" fillId="0" borderId="2"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165" fontId="19" fillId="0" borderId="1" xfId="0"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14" fontId="19" fillId="0" borderId="11" xfId="0" applyNumberFormat="1" applyFont="1" applyFill="1" applyBorder="1" applyAlignment="1">
      <alignment horizontal="center" vertical="center" wrapText="1"/>
    </xf>
    <xf numFmtId="0" fontId="22" fillId="0" borderId="27" xfId="0" applyFont="1" applyFill="1" applyBorder="1" applyAlignment="1">
      <alignment horizontal="center" vertical="center" wrapText="1"/>
    </xf>
    <xf numFmtId="165" fontId="21" fillId="0" borderId="28"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1" fillId="0" borderId="4" xfId="0" applyFont="1" applyFill="1" applyBorder="1" applyAlignment="1">
      <alignment horizontal="center" vertical="center" wrapText="1"/>
    </xf>
    <xf numFmtId="165" fontId="21" fillId="0" borderId="4" xfId="0" applyNumberFormat="1" applyFont="1" applyFill="1" applyBorder="1" applyAlignment="1">
      <alignment horizontal="center" vertical="center" wrapText="1"/>
    </xf>
    <xf numFmtId="0" fontId="19" fillId="0" borderId="30" xfId="0" applyFont="1" applyFill="1" applyBorder="1" applyAlignment="1">
      <alignment horizontal="center" vertical="center" wrapText="1"/>
    </xf>
    <xf numFmtId="164" fontId="20" fillId="0" borderId="33" xfId="0" applyNumberFormat="1" applyFont="1" applyFill="1" applyBorder="1" applyAlignment="1">
      <alignment horizontal="center" vertical="center" wrapText="1"/>
    </xf>
    <xf numFmtId="164" fontId="22" fillId="0" borderId="34" xfId="0" applyNumberFormat="1" applyFont="1" applyFill="1" applyBorder="1" applyAlignment="1">
      <alignment horizontal="center" vertical="center" wrapText="1"/>
    </xf>
    <xf numFmtId="164" fontId="20" fillId="0" borderId="29" xfId="0" applyNumberFormat="1" applyFont="1" applyFill="1" applyBorder="1" applyAlignment="1">
      <alignment horizontal="center" vertical="center" wrapText="1"/>
    </xf>
    <xf numFmtId="0" fontId="19" fillId="0" borderId="9" xfId="0" applyFont="1" applyFill="1" applyBorder="1" applyAlignment="1">
      <alignment horizontal="center" vertical="center" wrapText="1"/>
    </xf>
    <xf numFmtId="165" fontId="19" fillId="0" borderId="37" xfId="0" applyNumberFormat="1" applyFont="1" applyFill="1" applyBorder="1" applyAlignment="1">
      <alignment horizontal="center" vertical="center" wrapText="1"/>
    </xf>
    <xf numFmtId="0" fontId="19" fillId="0" borderId="37"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8" fillId="0" borderId="42"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8" fillId="0" borderId="43" xfId="0"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14" fontId="19" fillId="0" borderId="37" xfId="0" applyNumberFormat="1" applyFont="1" applyFill="1" applyBorder="1" applyAlignment="1">
      <alignment horizontal="center" vertical="center" wrapText="1"/>
    </xf>
    <xf numFmtId="0" fontId="16" fillId="0" borderId="3" xfId="0" applyFont="1" applyFill="1" applyBorder="1" applyAlignment="1">
      <alignment horizontal="center" vertical="center"/>
    </xf>
    <xf numFmtId="165" fontId="19" fillId="0" borderId="38" xfId="0" applyNumberFormat="1" applyFont="1" applyFill="1" applyBorder="1" applyAlignment="1">
      <alignment horizontal="center" vertical="center" wrapText="1"/>
    </xf>
    <xf numFmtId="165" fontId="19" fillId="0" borderId="46" xfId="0" applyNumberFormat="1" applyFont="1" applyFill="1" applyBorder="1" applyAlignment="1">
      <alignment horizontal="center" vertical="center" wrapText="1"/>
    </xf>
    <xf numFmtId="165" fontId="19" fillId="0" borderId="45" xfId="0" applyNumberFormat="1" applyFont="1" applyFill="1" applyBorder="1" applyAlignment="1">
      <alignment horizontal="center" vertical="center" wrapText="1"/>
    </xf>
    <xf numFmtId="165" fontId="19" fillId="0" borderId="47" xfId="0" applyNumberFormat="1" applyFont="1" applyFill="1" applyBorder="1" applyAlignment="1">
      <alignment horizontal="center" vertical="center" wrapText="1"/>
    </xf>
    <xf numFmtId="14" fontId="19" fillId="0" borderId="41" xfId="0" applyNumberFormat="1" applyFont="1" applyFill="1" applyBorder="1" applyAlignment="1">
      <alignment horizontal="center" vertical="center" wrapText="1"/>
    </xf>
    <xf numFmtId="165" fontId="21" fillId="0" borderId="38" xfId="0" applyNumberFormat="1" applyFont="1" applyFill="1" applyBorder="1" applyAlignment="1">
      <alignment horizontal="center" vertical="center" wrapText="1"/>
    </xf>
    <xf numFmtId="165" fontId="21" fillId="0" borderId="46" xfId="0" applyNumberFormat="1" applyFont="1" applyFill="1" applyBorder="1" applyAlignment="1">
      <alignment horizontal="center" vertical="center" wrapText="1"/>
    </xf>
    <xf numFmtId="165" fontId="19" fillId="0" borderId="49" xfId="0" applyNumberFormat="1" applyFont="1" applyFill="1" applyBorder="1" applyAlignment="1">
      <alignment horizontal="center" vertical="center" wrapText="1"/>
    </xf>
    <xf numFmtId="165" fontId="19" fillId="0" borderId="50" xfId="0" applyNumberFormat="1" applyFont="1" applyFill="1" applyBorder="1" applyAlignment="1">
      <alignment horizontal="center" vertical="center" wrapText="1"/>
    </xf>
    <xf numFmtId="14" fontId="19" fillId="0" borderId="45" xfId="0" applyNumberFormat="1" applyFont="1" applyFill="1" applyBorder="1" applyAlignment="1">
      <alignment horizontal="center" vertical="center" wrapText="1"/>
    </xf>
    <xf numFmtId="14" fontId="19" fillId="0" borderId="50"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21" fillId="0" borderId="13" xfId="0" applyFont="1" applyFill="1" applyBorder="1" applyAlignment="1">
      <alignment horizontal="center" vertical="center"/>
    </xf>
    <xf numFmtId="0" fontId="23" fillId="0" borderId="3" xfId="0" applyFont="1" applyFill="1" applyBorder="1" applyAlignment="1">
      <alignment horizontal="center" vertical="center" wrapText="1"/>
    </xf>
    <xf numFmtId="9" fontId="25" fillId="0" borderId="0" xfId="4" applyFont="1" applyAlignment="1">
      <alignment horizontal="center" vertical="center"/>
    </xf>
    <xf numFmtId="0" fontId="26" fillId="0" borderId="0" xfId="0" applyFont="1" applyAlignment="1">
      <alignment horizontal="center" vertical="center"/>
    </xf>
    <xf numFmtId="1" fontId="26" fillId="0" borderId="0" xfId="4" applyNumberFormat="1" applyFont="1" applyAlignment="1">
      <alignment horizontal="center" vertical="center"/>
    </xf>
    <xf numFmtId="166" fontId="16" fillId="0" borderId="0" xfId="0" applyNumberFormat="1" applyFont="1" applyFill="1" applyBorder="1" applyAlignment="1">
      <alignment horizontal="center" vertical="center"/>
    </xf>
    <xf numFmtId="166" fontId="23" fillId="0" borderId="3" xfId="0" applyNumberFormat="1" applyFont="1" applyFill="1" applyBorder="1" applyAlignment="1">
      <alignment horizontal="center" vertical="center" wrapText="1"/>
    </xf>
    <xf numFmtId="166" fontId="21" fillId="0" borderId="1" xfId="0" applyNumberFormat="1" applyFont="1" applyFill="1" applyBorder="1" applyAlignment="1">
      <alignment horizontal="center" vertical="center"/>
    </xf>
    <xf numFmtId="0" fontId="21" fillId="0" borderId="1" xfId="0" applyFont="1" applyFill="1" applyBorder="1" applyAlignment="1">
      <alignment horizontal="justify" vertical="center"/>
    </xf>
    <xf numFmtId="0" fontId="16" fillId="0" borderId="0" xfId="0" applyFont="1" applyFill="1" applyBorder="1" applyAlignment="1">
      <alignment horizontal="justify" vertical="center"/>
    </xf>
    <xf numFmtId="14" fontId="19" fillId="0" borderId="13" xfId="0" applyNumberFormat="1" applyFont="1" applyFill="1" applyBorder="1" applyAlignment="1">
      <alignment horizontal="center" vertical="center" wrapText="1"/>
    </xf>
    <xf numFmtId="15" fontId="21" fillId="0" borderId="29" xfId="0" applyNumberFormat="1" applyFont="1" applyFill="1" applyBorder="1" applyAlignment="1">
      <alignment horizontal="center" vertical="center"/>
    </xf>
    <xf numFmtId="0" fontId="21" fillId="0" borderId="4" xfId="0" applyFont="1" applyFill="1" applyBorder="1" applyAlignment="1">
      <alignment horizontal="center" vertical="center"/>
    </xf>
    <xf numFmtId="166" fontId="21" fillId="0" borderId="4" xfId="0" applyNumberFormat="1" applyFont="1" applyFill="1" applyBorder="1" applyAlignment="1">
      <alignment horizontal="center" vertical="center"/>
    </xf>
    <xf numFmtId="0" fontId="21" fillId="0" borderId="1" xfId="0" applyFont="1" applyFill="1" applyBorder="1" applyAlignment="1">
      <alignment horizontal="justify" vertical="center" wrapText="1"/>
    </xf>
    <xf numFmtId="0" fontId="21" fillId="0" borderId="14" xfId="0" applyFont="1" applyFill="1" applyBorder="1" applyAlignment="1">
      <alignment horizontal="justify" vertical="center"/>
    </xf>
    <xf numFmtId="0" fontId="21" fillId="0" borderId="4" xfId="0" applyFont="1" applyFill="1" applyBorder="1" applyAlignment="1">
      <alignment horizontal="justify" vertical="center" wrapText="1"/>
    </xf>
    <xf numFmtId="15" fontId="21" fillId="5" borderId="29" xfId="0" applyNumberFormat="1" applyFont="1" applyFill="1" applyBorder="1" applyAlignment="1">
      <alignment horizontal="center" vertical="center"/>
    </xf>
    <xf numFmtId="0" fontId="21" fillId="5" borderId="1" xfId="0" applyFont="1" applyFill="1" applyBorder="1" applyAlignment="1">
      <alignment horizontal="justify" vertical="center"/>
    </xf>
    <xf numFmtId="0" fontId="21" fillId="5" borderId="1" xfId="0" applyFont="1" applyFill="1" applyBorder="1" applyAlignment="1">
      <alignment horizontal="center" vertical="center"/>
    </xf>
    <xf numFmtId="166" fontId="21" fillId="5" borderId="1" xfId="0" applyNumberFormat="1" applyFont="1" applyFill="1" applyBorder="1" applyAlignment="1">
      <alignment horizontal="center" vertical="center"/>
    </xf>
    <xf numFmtId="0" fontId="21" fillId="5" borderId="13" xfId="0" applyFont="1" applyFill="1" applyBorder="1" applyAlignment="1">
      <alignment horizontal="center" vertical="center"/>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wrapText="1"/>
    </xf>
    <xf numFmtId="0" fontId="16" fillId="5" borderId="1" xfId="0" applyFont="1" applyFill="1" applyBorder="1" applyAlignment="1">
      <alignment horizontal="justify" vertical="center"/>
    </xf>
    <xf numFmtId="0" fontId="16" fillId="5" borderId="1" xfId="0" applyFont="1" applyFill="1" applyBorder="1" applyAlignment="1">
      <alignment horizontal="center" vertical="center"/>
    </xf>
    <xf numFmtId="0" fontId="18" fillId="0" borderId="1" xfId="0" applyFont="1" applyFill="1" applyBorder="1" applyAlignment="1">
      <alignment horizontal="justify" vertical="center" wrapText="1"/>
    </xf>
    <xf numFmtId="0" fontId="21" fillId="0" borderId="14" xfId="0" applyFont="1" applyFill="1" applyBorder="1" applyAlignment="1">
      <alignment horizontal="justify" vertical="center" wrapText="1"/>
    </xf>
    <xf numFmtId="0" fontId="19" fillId="0" borderId="43" xfId="0" applyFont="1" applyFill="1" applyBorder="1" applyAlignment="1">
      <alignment horizontal="center" vertical="center" wrapText="1"/>
    </xf>
    <xf numFmtId="165" fontId="21" fillId="0" borderId="45" xfId="0" applyNumberFormat="1" applyFont="1" applyFill="1" applyBorder="1" applyAlignment="1">
      <alignment horizontal="center" vertical="center" wrapText="1"/>
    </xf>
    <xf numFmtId="165" fontId="21" fillId="0" borderId="48" xfId="0" applyNumberFormat="1"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9" fillId="0" borderId="25"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6" fillId="0" borderId="0" xfId="0" applyFont="1" applyFill="1" applyBorder="1" applyAlignment="1">
      <alignment horizontal="center" vertical="center"/>
    </xf>
    <xf numFmtId="0" fontId="24" fillId="4" borderId="5" xfId="0" applyFont="1" applyFill="1" applyBorder="1" applyAlignment="1">
      <alignment horizontal="center" vertical="center"/>
    </xf>
    <xf numFmtId="0" fontId="24" fillId="4" borderId="6" xfId="0" applyFont="1" applyFill="1" applyBorder="1" applyAlignment="1">
      <alignment horizontal="center" vertical="center"/>
    </xf>
    <xf numFmtId="0" fontId="24" fillId="4" borderId="7"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4" fillId="0" borderId="17" xfId="2" applyFont="1" applyBorder="1" applyAlignment="1">
      <alignment horizontal="center" vertical="top" wrapText="1"/>
    </xf>
    <xf numFmtId="0" fontId="4" fillId="0" borderId="18" xfId="2" applyFont="1" applyBorder="1" applyAlignment="1">
      <alignment horizontal="center" vertical="top" wrapText="1"/>
    </xf>
    <xf numFmtId="0" fontId="4" fillId="0" borderId="19" xfId="2" applyFont="1" applyBorder="1" applyAlignment="1">
      <alignment horizontal="center" vertical="top" wrapText="1"/>
    </xf>
    <xf numFmtId="0" fontId="4" fillId="0" borderId="20" xfId="2" applyFont="1" applyBorder="1" applyAlignment="1">
      <alignment horizontal="center" vertical="top" wrapText="1"/>
    </xf>
    <xf numFmtId="0" fontId="4" fillId="0" borderId="0" xfId="2" applyFont="1" applyBorder="1" applyAlignment="1">
      <alignment horizontal="center" vertical="top" wrapText="1"/>
    </xf>
    <xf numFmtId="0" fontId="4" fillId="0" borderId="21" xfId="2" applyFont="1" applyBorder="1" applyAlignment="1">
      <alignment horizontal="center" vertical="top" wrapText="1"/>
    </xf>
    <xf numFmtId="0" fontId="4" fillId="0" borderId="22" xfId="2" applyFont="1" applyBorder="1" applyAlignment="1">
      <alignment horizontal="center" vertical="top" wrapText="1"/>
    </xf>
    <xf numFmtId="0" fontId="4" fillId="0" borderId="8" xfId="2" applyFont="1" applyBorder="1" applyAlignment="1">
      <alignment horizontal="center" vertical="top" wrapText="1"/>
    </xf>
    <xf numFmtId="0" fontId="4" fillId="0" borderId="23" xfId="2" applyFont="1" applyBorder="1" applyAlignment="1">
      <alignment horizontal="center" vertical="top" wrapText="1"/>
    </xf>
    <xf numFmtId="0" fontId="2" fillId="0" borderId="0" xfId="2" applyFont="1" applyBorder="1" applyAlignment="1">
      <alignment horizontal="left" vertical="center" wrapText="1"/>
    </xf>
    <xf numFmtId="0" fontId="4" fillId="0" borderId="17" xfId="2" applyFont="1" applyBorder="1" applyAlignment="1">
      <alignment horizontal="left" vertical="center" wrapText="1"/>
    </xf>
    <xf numFmtId="0" fontId="4" fillId="0" borderId="18" xfId="2" applyFont="1" applyBorder="1" applyAlignment="1">
      <alignment horizontal="left" vertical="center" wrapText="1"/>
    </xf>
    <xf numFmtId="0" fontId="4" fillId="0" borderId="19" xfId="2" applyFont="1" applyBorder="1" applyAlignment="1">
      <alignment horizontal="left" vertical="center" wrapText="1"/>
    </xf>
    <xf numFmtId="0" fontId="4" fillId="0" borderId="20" xfId="2" applyFont="1" applyBorder="1" applyAlignment="1">
      <alignment horizontal="left" vertical="center" wrapText="1"/>
    </xf>
    <xf numFmtId="0" fontId="4" fillId="0" borderId="0" xfId="2" applyFont="1" applyBorder="1" applyAlignment="1">
      <alignment horizontal="left" vertical="center" wrapText="1"/>
    </xf>
    <xf numFmtId="0" fontId="4" fillId="0" borderId="21" xfId="2" applyFont="1" applyBorder="1" applyAlignment="1">
      <alignment horizontal="left" vertical="center" wrapText="1"/>
    </xf>
    <xf numFmtId="0" fontId="4" fillId="0" borderId="22" xfId="2" applyFont="1" applyBorder="1" applyAlignment="1">
      <alignment horizontal="left" vertical="center" wrapText="1"/>
    </xf>
    <xf numFmtId="0" fontId="4" fillId="0" borderId="8" xfId="2" applyFont="1" applyBorder="1" applyAlignment="1">
      <alignment horizontal="left" vertical="center" wrapText="1"/>
    </xf>
    <xf numFmtId="0" fontId="4" fillId="0" borderId="23" xfId="2" applyFont="1" applyBorder="1" applyAlignment="1">
      <alignment horizontal="left" vertical="center" wrapText="1"/>
    </xf>
    <xf numFmtId="0" fontId="6" fillId="0" borderId="5" xfId="3" applyFont="1" applyBorder="1" applyAlignment="1">
      <alignment horizontal="left" vertical="center" wrapText="1"/>
    </xf>
    <xf numFmtId="0" fontId="6" fillId="0" borderId="6" xfId="3" applyFont="1" applyBorder="1" applyAlignment="1">
      <alignment horizontal="left" vertical="center" wrapText="1"/>
    </xf>
    <xf numFmtId="0" fontId="6" fillId="0" borderId="39" xfId="3" applyFont="1" applyBorder="1" applyAlignment="1">
      <alignment horizontal="left" vertical="center" wrapText="1"/>
    </xf>
    <xf numFmtId="0" fontId="10" fillId="2" borderId="0" xfId="2" applyFont="1" applyFill="1" applyAlignment="1">
      <alignment horizontal="center" vertical="center"/>
    </xf>
    <xf numFmtId="14" fontId="1" fillId="2" borderId="40" xfId="2" applyNumberFormat="1" applyFont="1" applyFill="1" applyBorder="1" applyAlignment="1">
      <alignment horizontal="center" vertical="center"/>
    </xf>
    <xf numFmtId="0" fontId="1" fillId="2" borderId="40" xfId="2" applyFont="1" applyFill="1" applyBorder="1" applyAlignment="1">
      <alignment horizontal="center" vertical="center"/>
    </xf>
    <xf numFmtId="0" fontId="14" fillId="0" borderId="5"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16" xfId="2" applyFont="1" applyBorder="1" applyAlignment="1">
      <alignment horizontal="center" vertical="center" wrapText="1"/>
    </xf>
    <xf numFmtId="0" fontId="14" fillId="0" borderId="41" xfId="2" applyFont="1" applyBorder="1" applyAlignment="1">
      <alignment horizontal="center" vertical="center" wrapText="1"/>
    </xf>
    <xf numFmtId="0" fontId="14" fillId="0" borderId="25" xfId="2" applyFont="1" applyBorder="1" applyAlignment="1">
      <alignment horizontal="center" vertical="center" textRotation="90" wrapText="1"/>
    </xf>
    <xf numFmtId="0" fontId="14" fillId="0" borderId="30" xfId="2" applyFont="1" applyBorder="1" applyAlignment="1">
      <alignment horizontal="center" vertical="center" textRotation="90" wrapText="1"/>
    </xf>
    <xf numFmtId="0" fontId="14" fillId="0" borderId="7" xfId="2" applyFont="1" applyBorder="1" applyAlignment="1">
      <alignment horizontal="center" vertical="center" wrapText="1"/>
    </xf>
    <xf numFmtId="0" fontId="8" fillId="3" borderId="5"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39" xfId="1" applyFont="1" applyFill="1" applyBorder="1" applyAlignment="1">
      <alignment horizontal="center" vertical="center" wrapText="1"/>
    </xf>
    <xf numFmtId="0" fontId="1" fillId="0" borderId="5" xfId="2" applyFont="1" applyBorder="1" applyAlignment="1">
      <alignment horizontal="center" vertical="center"/>
    </xf>
    <xf numFmtId="0" fontId="1" fillId="0" borderId="7" xfId="2" applyFont="1" applyBorder="1" applyAlignment="1">
      <alignment horizontal="center" vertical="center"/>
    </xf>
    <xf numFmtId="0" fontId="5" fillId="0" borderId="5" xfId="2" applyFont="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xf numFmtId="0" fontId="1" fillId="0" borderId="6" xfId="2" applyFont="1" applyBorder="1" applyAlignment="1">
      <alignment horizontal="center" vertical="center"/>
    </xf>
    <xf numFmtId="0" fontId="1" fillId="0" borderId="39" xfId="2" applyFont="1" applyBorder="1" applyAlignment="1">
      <alignment horizontal="center" vertical="center"/>
    </xf>
    <xf numFmtId="0" fontId="2" fillId="0" borderId="5" xfId="2" applyFont="1" applyBorder="1" applyAlignment="1">
      <alignment horizontal="center" vertical="center" wrapText="1"/>
    </xf>
    <xf numFmtId="0" fontId="2" fillId="0" borderId="6" xfId="2" applyFont="1" applyBorder="1" applyAlignment="1">
      <alignment horizontal="center" vertical="center" wrapText="1"/>
    </xf>
    <xf numFmtId="0" fontId="18" fillId="0" borderId="30"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22" fillId="0" borderId="52" xfId="0" applyFont="1" applyFill="1" applyBorder="1" applyAlignment="1">
      <alignment horizontal="center" vertical="center" wrapText="1"/>
    </xf>
    <xf numFmtId="0" fontId="21" fillId="0" borderId="14" xfId="0" applyFont="1" applyFill="1" applyBorder="1" applyAlignment="1">
      <alignment horizontal="center" vertical="center" wrapText="1"/>
    </xf>
    <xf numFmtId="15" fontId="21" fillId="0" borderId="52" xfId="0" applyNumberFormat="1" applyFont="1" applyFill="1" applyBorder="1" applyAlignment="1">
      <alignment horizontal="center" vertical="center"/>
    </xf>
    <xf numFmtId="166" fontId="21" fillId="0" borderId="14" xfId="0" applyNumberFormat="1" applyFont="1" applyFill="1" applyBorder="1" applyAlignment="1">
      <alignment horizontal="center" vertical="center"/>
    </xf>
  </cellXfs>
  <cellStyles count="5">
    <cellStyle name="Hipervínculo" xfId="1" builtinId="8"/>
    <cellStyle name="Hipervínculo 2" xfId="3" xr:uid="{00000000-0005-0000-0000-000001000000}"/>
    <cellStyle name="Normal" xfId="0" builtinId="0"/>
    <cellStyle name="Normal 2" xfId="2" xr:uid="{00000000-0005-0000-0000-000003000000}"/>
    <cellStyle name="Porcentaje" xfId="4" builtinId="5"/>
  </cellStyles>
  <dxfs count="4">
    <dxf>
      <font>
        <b/>
        <i val="0"/>
        <color theme="0"/>
      </font>
      <fill>
        <patternFill>
          <bgColor rgb="FFC000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rgb="FFC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1</xdr:row>
      <xdr:rowOff>38099</xdr:rowOff>
    </xdr:from>
    <xdr:to>
      <xdr:col>1</xdr:col>
      <xdr:colOff>781050</xdr:colOff>
      <xdr:row>1</xdr:row>
      <xdr:rowOff>933450</xdr:rowOff>
    </xdr:to>
    <xdr:pic>
      <xdr:nvPicPr>
        <xdr:cNvPr id="4" name="Imagen 3">
          <a:extLst>
            <a:ext uri="{FF2B5EF4-FFF2-40B4-BE49-F238E27FC236}">
              <a16:creationId xmlns:a16="http://schemas.microsoft.com/office/drawing/2014/main" id="{EBB368B9-F18A-460D-AC22-FD8A5A0067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133349"/>
          <a:ext cx="1343025" cy="895351"/>
        </a:xfrm>
        <a:prstGeom prst="rect">
          <a:avLst/>
        </a:prstGeom>
        <a:noFill/>
        <a:ln>
          <a:noFill/>
        </a:ln>
      </xdr:spPr>
    </xdr:pic>
    <xdr:clientData/>
  </xdr:twoCellAnchor>
  <xdr:twoCellAnchor editAs="oneCell">
    <xdr:from>
      <xdr:col>7</xdr:col>
      <xdr:colOff>0</xdr:colOff>
      <xdr:row>23</xdr:row>
      <xdr:rowOff>0</xdr:rowOff>
    </xdr:from>
    <xdr:to>
      <xdr:col>8</xdr:col>
      <xdr:colOff>219075</xdr:colOff>
      <xdr:row>23</xdr:row>
      <xdr:rowOff>21590</xdr:rowOff>
    </xdr:to>
    <xdr:pic>
      <xdr:nvPicPr>
        <xdr:cNvPr id="6" name="2 Imagen">
          <a:extLst>
            <a:ext uri="{FF2B5EF4-FFF2-40B4-BE49-F238E27FC236}">
              <a16:creationId xmlns:a16="http://schemas.microsoft.com/office/drawing/2014/main" id="{D98A6F4F-F171-4EE9-8708-B24284459C5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29300" y="14773275"/>
          <a:ext cx="1552575" cy="21590"/>
        </a:xfrm>
        <a:prstGeom prst="rect">
          <a:avLst/>
        </a:prstGeom>
      </xdr:spPr>
    </xdr:pic>
    <xdr:clientData/>
  </xdr:twoCellAnchor>
  <xdr:twoCellAnchor editAs="oneCell">
    <xdr:from>
      <xdr:col>17</xdr:col>
      <xdr:colOff>142875</xdr:colOff>
      <xdr:row>1</xdr:row>
      <xdr:rowOff>123825</xdr:rowOff>
    </xdr:from>
    <xdr:to>
      <xdr:col>17</xdr:col>
      <xdr:colOff>904240</xdr:colOff>
      <xdr:row>1</xdr:row>
      <xdr:rowOff>781685</xdr:rowOff>
    </xdr:to>
    <xdr:pic>
      <xdr:nvPicPr>
        <xdr:cNvPr id="7" name="4 Imagen" descr="C:\Users\john.garcia\Desktop\2020-01-08.png">
          <a:extLst>
            <a:ext uri="{FF2B5EF4-FFF2-40B4-BE49-F238E27FC236}">
              <a16:creationId xmlns:a16="http://schemas.microsoft.com/office/drawing/2014/main" id="{6356419C-EFB7-42F9-8D17-B2F2687AF102}"/>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012900" y="219075"/>
          <a:ext cx="761365" cy="65786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714375</xdr:colOff>
      <xdr:row>1</xdr:row>
      <xdr:rowOff>95250</xdr:rowOff>
    </xdr:from>
    <xdr:to>
      <xdr:col>22</xdr:col>
      <xdr:colOff>142240</xdr:colOff>
      <xdr:row>1</xdr:row>
      <xdr:rowOff>753110</xdr:rowOff>
    </xdr:to>
    <xdr:pic>
      <xdr:nvPicPr>
        <xdr:cNvPr id="5" name="4 Imagen" descr="C:\Users\john.garcia\Desktop\2020-01-08.pn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25900" y="190500"/>
          <a:ext cx="761365" cy="657860"/>
        </a:xfrm>
        <a:prstGeom prst="rect">
          <a:avLst/>
        </a:prstGeom>
        <a:noFill/>
        <a:ln>
          <a:noFill/>
        </a:ln>
      </xdr:spPr>
    </xdr:pic>
    <xdr:clientData/>
  </xdr:twoCellAnchor>
  <xdr:twoCellAnchor editAs="oneCell">
    <xdr:from>
      <xdr:col>5</xdr:col>
      <xdr:colOff>180970</xdr:colOff>
      <xdr:row>42</xdr:row>
      <xdr:rowOff>47625</xdr:rowOff>
    </xdr:from>
    <xdr:to>
      <xdr:col>16</xdr:col>
      <xdr:colOff>409575</xdr:colOff>
      <xdr:row>49</xdr:row>
      <xdr:rowOff>0</xdr:rowOff>
    </xdr:to>
    <xdr:pic>
      <xdr:nvPicPr>
        <xdr:cNvPr id="6" name="5 Imagen">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2"/>
        <a:srcRect l="20806" t="74564" r="36064" b="12787"/>
        <a:stretch/>
      </xdr:blipFill>
      <xdr:spPr>
        <a:xfrm>
          <a:off x="3619495" y="10048875"/>
          <a:ext cx="6638930" cy="1152525"/>
        </a:xfrm>
        <a:prstGeom prst="rect">
          <a:avLst/>
        </a:prstGeom>
      </xdr:spPr>
    </xdr:pic>
    <xdr:clientData/>
  </xdr:twoCellAnchor>
  <xdr:twoCellAnchor editAs="oneCell">
    <xdr:from>
      <xdr:col>5</xdr:col>
      <xdr:colOff>66674</xdr:colOff>
      <xdr:row>18</xdr:row>
      <xdr:rowOff>105332</xdr:rowOff>
    </xdr:from>
    <xdr:to>
      <xdr:col>16</xdr:col>
      <xdr:colOff>457200</xdr:colOff>
      <xdr:row>35</xdr:row>
      <xdr:rowOff>13776</xdr:rowOff>
    </xdr:to>
    <xdr:pic>
      <xdr:nvPicPr>
        <xdr:cNvPr id="7"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05199" y="5991782"/>
          <a:ext cx="6800851" cy="28230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314325</xdr:colOff>
      <xdr:row>1</xdr:row>
      <xdr:rowOff>104775</xdr:rowOff>
    </xdr:from>
    <xdr:to>
      <xdr:col>1</xdr:col>
      <xdr:colOff>228600</xdr:colOff>
      <xdr:row>1</xdr:row>
      <xdr:rowOff>726440</xdr:rowOff>
    </xdr:to>
    <xdr:pic>
      <xdr:nvPicPr>
        <xdr:cNvPr id="8" name="2 Imagen">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14325" y="200025"/>
          <a:ext cx="819150" cy="62166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9"/>
  <sheetViews>
    <sheetView tabSelected="1" topLeftCell="M53" zoomScaleNormal="100" zoomScaleSheetLayoutView="100" workbookViewId="0">
      <selection activeCell="Q54" sqref="Q54"/>
    </sheetView>
  </sheetViews>
  <sheetFormatPr baseColWidth="10" defaultColWidth="9.33203125" defaultRowHeight="10.5" x14ac:dyDescent="0.2"/>
  <cols>
    <col min="1" max="1" width="19" style="30" customWidth="1"/>
    <col min="2" max="2" width="24.33203125" style="30" bestFit="1" customWidth="1"/>
    <col min="3" max="3" width="4.1640625" style="30" bestFit="1" customWidth="1"/>
    <col min="4" max="4" width="33.33203125" style="30" customWidth="1"/>
    <col min="5" max="5" width="41.83203125" style="30" customWidth="1"/>
    <col min="6" max="6" width="11.6640625" style="30" customWidth="1"/>
    <col min="7" max="7" width="27.33203125" style="30" customWidth="1"/>
    <col min="8" max="8" width="23.33203125" style="30" customWidth="1"/>
    <col min="9" max="9" width="19.5" style="30" customWidth="1"/>
    <col min="10" max="12" width="14.83203125" style="30" customWidth="1"/>
    <col min="13" max="13" width="55.83203125" style="98" customWidth="1"/>
    <col min="14" max="14" width="15.83203125" style="30" customWidth="1"/>
    <col min="15" max="15" width="15.83203125" style="94" customWidth="1"/>
    <col min="16" max="16" width="16" style="30" customWidth="1"/>
    <col min="17" max="17" width="70.83203125" style="98" customWidth="1"/>
    <col min="18" max="18" width="17.83203125" style="30" customWidth="1"/>
    <col min="19" max="16384" width="9.33203125" style="30"/>
  </cols>
  <sheetData>
    <row r="1" spans="1:18" ht="7.5" customHeight="1" thickBot="1" x14ac:dyDescent="0.25">
      <c r="B1" s="132"/>
      <c r="C1" s="132"/>
      <c r="D1" s="132"/>
      <c r="E1" s="132"/>
      <c r="F1" s="132"/>
      <c r="G1" s="132"/>
      <c r="H1" s="132"/>
      <c r="I1" s="132"/>
      <c r="J1" s="132"/>
      <c r="K1" s="132"/>
      <c r="M1" s="30"/>
      <c r="Q1" s="30"/>
    </row>
    <row r="2" spans="1:18" ht="91.5" customHeight="1" thickBot="1" x14ac:dyDescent="0.25">
      <c r="A2" s="127"/>
      <c r="B2" s="129"/>
      <c r="C2" s="136" t="s">
        <v>384</v>
      </c>
      <c r="D2" s="137"/>
      <c r="E2" s="137"/>
      <c r="F2" s="137"/>
      <c r="G2" s="137"/>
      <c r="H2" s="137"/>
      <c r="I2" s="137"/>
      <c r="J2" s="137"/>
      <c r="K2" s="137"/>
      <c r="L2" s="137"/>
      <c r="M2" s="137"/>
      <c r="N2" s="137"/>
      <c r="O2" s="137"/>
      <c r="P2" s="137"/>
      <c r="Q2" s="138"/>
      <c r="R2" s="75"/>
    </row>
    <row r="3" spans="1:18" ht="7.5" customHeight="1" thickBot="1" x14ac:dyDescent="0.25">
      <c r="A3" s="127"/>
      <c r="B3" s="128"/>
      <c r="C3" s="128"/>
      <c r="D3" s="128"/>
      <c r="E3" s="128"/>
      <c r="F3" s="128"/>
      <c r="G3" s="128"/>
      <c r="H3" s="128"/>
      <c r="I3" s="128"/>
      <c r="J3" s="128"/>
      <c r="K3" s="128"/>
      <c r="L3" s="128"/>
      <c r="M3" s="128"/>
      <c r="N3" s="128"/>
      <c r="O3" s="128"/>
      <c r="P3" s="128"/>
      <c r="Q3" s="128"/>
      <c r="R3" s="129"/>
    </row>
    <row r="4" spans="1:18" s="36" customFormat="1" ht="15" customHeight="1" thickBot="1" x14ac:dyDescent="0.25">
      <c r="A4" s="121" t="s">
        <v>276</v>
      </c>
      <c r="B4" s="121" t="s">
        <v>3</v>
      </c>
      <c r="C4" s="123" t="s">
        <v>4</v>
      </c>
      <c r="D4" s="124"/>
      <c r="E4" s="121" t="s">
        <v>19</v>
      </c>
      <c r="F4" s="121" t="s">
        <v>278</v>
      </c>
      <c r="G4" s="121" t="s">
        <v>5</v>
      </c>
      <c r="H4" s="121" t="s">
        <v>2</v>
      </c>
      <c r="I4" s="121" t="s">
        <v>6</v>
      </c>
      <c r="J4" s="121" t="s">
        <v>7</v>
      </c>
      <c r="K4" s="121" t="s">
        <v>8</v>
      </c>
      <c r="L4" s="133" t="s">
        <v>296</v>
      </c>
      <c r="M4" s="134"/>
      <c r="N4" s="134"/>
      <c r="O4" s="134"/>
      <c r="P4" s="134"/>
      <c r="Q4" s="134"/>
      <c r="R4" s="135"/>
    </row>
    <row r="5" spans="1:18" s="36" customFormat="1" ht="34.5" thickBot="1" x14ac:dyDescent="0.25">
      <c r="A5" s="122"/>
      <c r="B5" s="122"/>
      <c r="C5" s="125"/>
      <c r="D5" s="126"/>
      <c r="E5" s="122"/>
      <c r="F5" s="122"/>
      <c r="G5" s="122"/>
      <c r="H5" s="122"/>
      <c r="I5" s="122"/>
      <c r="J5" s="122"/>
      <c r="K5" s="122"/>
      <c r="L5" s="90" t="s">
        <v>298</v>
      </c>
      <c r="M5" s="90" t="s">
        <v>299</v>
      </c>
      <c r="N5" s="90" t="s">
        <v>300</v>
      </c>
      <c r="O5" s="95" t="s">
        <v>301</v>
      </c>
      <c r="P5" s="90" t="s">
        <v>302</v>
      </c>
      <c r="Q5" s="90" t="s">
        <v>313</v>
      </c>
      <c r="R5" s="90" t="s">
        <v>303</v>
      </c>
    </row>
    <row r="6" spans="1:18" s="36" customFormat="1" ht="156.75" customHeight="1" x14ac:dyDescent="0.2">
      <c r="A6" s="70" t="s">
        <v>277</v>
      </c>
      <c r="B6" s="31" t="s">
        <v>45</v>
      </c>
      <c r="C6" s="32" t="s">
        <v>13</v>
      </c>
      <c r="D6" s="33" t="s">
        <v>182</v>
      </c>
      <c r="E6" s="33" t="s">
        <v>338</v>
      </c>
      <c r="F6" s="33">
        <v>4</v>
      </c>
      <c r="G6" s="33" t="s">
        <v>183</v>
      </c>
      <c r="H6" s="34" t="s">
        <v>60</v>
      </c>
      <c r="I6" s="33" t="s">
        <v>0</v>
      </c>
      <c r="J6" s="35">
        <v>43832</v>
      </c>
      <c r="K6" s="76">
        <v>44196</v>
      </c>
      <c r="L6" s="100">
        <v>43951</v>
      </c>
      <c r="M6" s="105" t="s">
        <v>351</v>
      </c>
      <c r="N6" s="101">
        <v>1</v>
      </c>
      <c r="O6" s="102">
        <f>IF(N6="","",IF(OR(F6=0,F6="",L6=""),"",(N6*100%)/F6))</f>
        <v>0.25</v>
      </c>
      <c r="P6" s="101" t="str">
        <f>IF(N6="","",IF(L6&lt;&gt;K6,IF(O6=0%,"SIN INICIAR",IF(O6=100%,"TERMINADA",IF(O6&gt;0%,"EN PROCESO",IF(O6&lt;0%,"INCUMPLIDA"))))))</f>
        <v>EN PROCESO</v>
      </c>
      <c r="Q6" s="105" t="s">
        <v>352</v>
      </c>
      <c r="R6" s="89" t="s">
        <v>350</v>
      </c>
    </row>
    <row r="7" spans="1:18" s="36" customFormat="1" ht="136.5" customHeight="1" x14ac:dyDescent="0.2">
      <c r="A7" s="71" t="s">
        <v>277</v>
      </c>
      <c r="B7" s="37" t="s">
        <v>45</v>
      </c>
      <c r="C7" s="38" t="s">
        <v>39</v>
      </c>
      <c r="D7" s="39" t="s">
        <v>185</v>
      </c>
      <c r="E7" s="39" t="s">
        <v>188</v>
      </c>
      <c r="F7" s="39">
        <v>1</v>
      </c>
      <c r="G7" s="39" t="s">
        <v>187</v>
      </c>
      <c r="H7" s="39" t="s">
        <v>184</v>
      </c>
      <c r="I7" s="39" t="s">
        <v>0</v>
      </c>
      <c r="J7" s="40">
        <v>43832</v>
      </c>
      <c r="K7" s="77">
        <v>43861</v>
      </c>
      <c r="L7" s="100">
        <v>43951</v>
      </c>
      <c r="M7" s="103" t="s">
        <v>353</v>
      </c>
      <c r="N7" s="87">
        <v>1</v>
      </c>
      <c r="O7" s="96">
        <f t="shared" ref="O7:O59" si="0">IF(N7="","",IF(OR(F7=0,F7="",L7=""),"",(N7*100%)/F7))</f>
        <v>1</v>
      </c>
      <c r="P7" s="87" t="str">
        <f t="shared" ref="P7:P59" si="1">IF(N7="","",IF(L7&lt;&gt;K7,IF(O7=0%,"SIN INICIAR",IF(O7=100%,"TERMINADA",IF(O7&gt;0%,"EN PROCESO",IF(O7&lt;0%,"INCUMPLIDA"))))))</f>
        <v>TERMINADA</v>
      </c>
      <c r="Q7" s="103" t="s">
        <v>375</v>
      </c>
      <c r="R7" s="89" t="s">
        <v>350</v>
      </c>
    </row>
    <row r="8" spans="1:18" s="36" customFormat="1" ht="138.75" customHeight="1" x14ac:dyDescent="0.2">
      <c r="A8" s="71" t="s">
        <v>277</v>
      </c>
      <c r="B8" s="37" t="s">
        <v>45</v>
      </c>
      <c r="C8" s="65" t="s">
        <v>46</v>
      </c>
      <c r="D8" s="49" t="s">
        <v>186</v>
      </c>
      <c r="E8" s="57" t="s">
        <v>76</v>
      </c>
      <c r="F8" s="57">
        <v>12</v>
      </c>
      <c r="G8" s="57" t="s">
        <v>61</v>
      </c>
      <c r="H8" s="57" t="s">
        <v>62</v>
      </c>
      <c r="I8" s="49" t="s">
        <v>63</v>
      </c>
      <c r="J8" s="50">
        <v>43832</v>
      </c>
      <c r="K8" s="78">
        <v>44196</v>
      </c>
      <c r="L8" s="100">
        <v>43951</v>
      </c>
      <c r="M8" s="97" t="s">
        <v>305</v>
      </c>
      <c r="N8" s="87">
        <v>0</v>
      </c>
      <c r="O8" s="96">
        <f t="shared" si="0"/>
        <v>0</v>
      </c>
      <c r="P8" s="87" t="str">
        <f t="shared" si="1"/>
        <v>SIN INICIAR</v>
      </c>
      <c r="Q8" s="103" t="s">
        <v>354</v>
      </c>
      <c r="R8" s="89" t="s">
        <v>350</v>
      </c>
    </row>
    <row r="9" spans="1:18" s="36" customFormat="1" ht="135" customHeight="1" thickBot="1" x14ac:dyDescent="0.25">
      <c r="A9" s="72" t="s">
        <v>277</v>
      </c>
      <c r="B9" s="43" t="s">
        <v>21</v>
      </c>
      <c r="C9" s="64" t="s">
        <v>14</v>
      </c>
      <c r="D9" s="44" t="s">
        <v>107</v>
      </c>
      <c r="E9" s="44" t="s">
        <v>172</v>
      </c>
      <c r="F9" s="44">
        <v>1</v>
      </c>
      <c r="G9" s="44" t="s">
        <v>191</v>
      </c>
      <c r="H9" s="44" t="s">
        <v>189</v>
      </c>
      <c r="I9" s="44" t="s">
        <v>190</v>
      </c>
      <c r="J9" s="45">
        <v>43832</v>
      </c>
      <c r="K9" s="79">
        <v>43861</v>
      </c>
      <c r="L9" s="100">
        <v>43951</v>
      </c>
      <c r="M9" s="103" t="s">
        <v>339</v>
      </c>
      <c r="N9" s="87">
        <v>1</v>
      </c>
      <c r="O9" s="96">
        <f t="shared" si="0"/>
        <v>1</v>
      </c>
      <c r="P9" s="87" t="str">
        <f t="shared" si="1"/>
        <v>TERMINADA</v>
      </c>
      <c r="Q9" s="103" t="s">
        <v>355</v>
      </c>
      <c r="R9" s="89" t="s">
        <v>350</v>
      </c>
    </row>
    <row r="10" spans="1:18" s="36" customFormat="1" ht="264" customHeight="1" thickBot="1" x14ac:dyDescent="0.25">
      <c r="A10" s="70" t="s">
        <v>277</v>
      </c>
      <c r="B10" s="46" t="s">
        <v>22</v>
      </c>
      <c r="C10" s="47" t="s">
        <v>15</v>
      </c>
      <c r="D10" s="33" t="s">
        <v>192</v>
      </c>
      <c r="E10" s="33" t="s">
        <v>200</v>
      </c>
      <c r="F10" s="33">
        <v>2</v>
      </c>
      <c r="G10" s="33" t="s">
        <v>75</v>
      </c>
      <c r="H10" s="33" t="s">
        <v>197</v>
      </c>
      <c r="I10" s="33" t="s">
        <v>0</v>
      </c>
      <c r="J10" s="35">
        <v>43843</v>
      </c>
      <c r="K10" s="76">
        <v>43855</v>
      </c>
      <c r="L10" s="100">
        <v>43951</v>
      </c>
      <c r="M10" s="103" t="s">
        <v>340</v>
      </c>
      <c r="N10" s="87">
        <v>2</v>
      </c>
      <c r="O10" s="96">
        <f t="shared" si="0"/>
        <v>1</v>
      </c>
      <c r="P10" s="87" t="str">
        <f t="shared" si="1"/>
        <v>TERMINADA</v>
      </c>
      <c r="Q10" s="103" t="s">
        <v>356</v>
      </c>
      <c r="R10" s="89" t="s">
        <v>350</v>
      </c>
    </row>
    <row r="11" spans="1:18" s="36" customFormat="1" ht="262.5" customHeight="1" thickBot="1" x14ac:dyDescent="0.25">
      <c r="A11" s="70" t="s">
        <v>277</v>
      </c>
      <c r="B11" s="130" t="s">
        <v>22</v>
      </c>
      <c r="C11" s="48" t="s">
        <v>16</v>
      </c>
      <c r="D11" s="49" t="s">
        <v>193</v>
      </c>
      <c r="E11" s="49" t="s">
        <v>194</v>
      </c>
      <c r="F11" s="39">
        <v>2</v>
      </c>
      <c r="G11" s="33" t="s">
        <v>195</v>
      </c>
      <c r="H11" s="33" t="s">
        <v>196</v>
      </c>
      <c r="I11" s="49" t="s">
        <v>0</v>
      </c>
      <c r="J11" s="50">
        <v>43857</v>
      </c>
      <c r="K11" s="78">
        <v>43861</v>
      </c>
      <c r="L11" s="100">
        <v>43951</v>
      </c>
      <c r="M11" s="103" t="s">
        <v>341</v>
      </c>
      <c r="N11" s="87">
        <v>1</v>
      </c>
      <c r="O11" s="96">
        <f t="shared" si="0"/>
        <v>0.5</v>
      </c>
      <c r="P11" s="87" t="str">
        <f t="shared" si="1"/>
        <v>EN PROCESO</v>
      </c>
      <c r="Q11" s="103" t="s">
        <v>386</v>
      </c>
      <c r="R11" s="89" t="s">
        <v>350</v>
      </c>
    </row>
    <row r="12" spans="1:18" s="36" customFormat="1" ht="213" customHeight="1" thickBot="1" x14ac:dyDescent="0.25">
      <c r="A12" s="70" t="s">
        <v>277</v>
      </c>
      <c r="B12" s="131"/>
      <c r="C12" s="48" t="s">
        <v>53</v>
      </c>
      <c r="D12" s="49" t="s">
        <v>64</v>
      </c>
      <c r="E12" s="49" t="s">
        <v>198</v>
      </c>
      <c r="F12" s="49">
        <v>3</v>
      </c>
      <c r="G12" s="49" t="s">
        <v>199</v>
      </c>
      <c r="H12" s="49" t="s">
        <v>199</v>
      </c>
      <c r="I12" s="49" t="s">
        <v>0</v>
      </c>
      <c r="J12" s="50">
        <v>43861</v>
      </c>
      <c r="K12" s="78">
        <v>44196</v>
      </c>
      <c r="L12" s="100">
        <v>43951</v>
      </c>
      <c r="M12" s="97" t="s">
        <v>342</v>
      </c>
      <c r="N12" s="87">
        <v>2</v>
      </c>
      <c r="O12" s="96">
        <f t="shared" si="0"/>
        <v>0.66666666666666663</v>
      </c>
      <c r="P12" s="87" t="str">
        <f t="shared" si="1"/>
        <v>EN PROCESO</v>
      </c>
      <c r="Q12" s="103" t="s">
        <v>387</v>
      </c>
      <c r="R12" s="89" t="s">
        <v>350</v>
      </c>
    </row>
    <row r="13" spans="1:18" s="36" customFormat="1" ht="132" hidden="1" customHeight="1" thickBot="1" x14ac:dyDescent="0.25">
      <c r="A13" s="72" t="s">
        <v>277</v>
      </c>
      <c r="B13" s="62" t="s">
        <v>23</v>
      </c>
      <c r="C13" s="63" t="s">
        <v>17</v>
      </c>
      <c r="D13" s="44" t="s">
        <v>201</v>
      </c>
      <c r="E13" s="44" t="s">
        <v>41</v>
      </c>
      <c r="F13" s="44">
        <v>1</v>
      </c>
      <c r="G13" s="44" t="s">
        <v>9</v>
      </c>
      <c r="H13" s="44" t="s">
        <v>42</v>
      </c>
      <c r="I13" s="44" t="s">
        <v>190</v>
      </c>
      <c r="J13" s="45">
        <v>44013</v>
      </c>
      <c r="K13" s="79">
        <v>44043</v>
      </c>
      <c r="L13" s="106"/>
      <c r="M13" s="107"/>
      <c r="N13" s="108"/>
      <c r="O13" s="109" t="str">
        <f t="shared" si="0"/>
        <v/>
      </c>
      <c r="P13" s="108" t="str">
        <f t="shared" si="1"/>
        <v/>
      </c>
      <c r="Q13" s="107"/>
      <c r="R13" s="110"/>
    </row>
    <row r="14" spans="1:18" s="36" customFormat="1" ht="192" hidden="1" thickBot="1" x14ac:dyDescent="0.25">
      <c r="A14" s="70" t="s">
        <v>277</v>
      </c>
      <c r="B14" s="31" t="s">
        <v>24</v>
      </c>
      <c r="C14" s="52" t="s">
        <v>18</v>
      </c>
      <c r="D14" s="51" t="s">
        <v>108</v>
      </c>
      <c r="E14" s="51" t="s">
        <v>279</v>
      </c>
      <c r="F14" s="51">
        <v>3</v>
      </c>
      <c r="G14" s="51" t="s">
        <v>10</v>
      </c>
      <c r="H14" s="53" t="s">
        <v>43</v>
      </c>
      <c r="I14" s="51" t="s">
        <v>12</v>
      </c>
      <c r="J14" s="54">
        <v>43952</v>
      </c>
      <c r="K14" s="80">
        <v>44211</v>
      </c>
      <c r="L14" s="106"/>
      <c r="M14" s="107"/>
      <c r="N14" s="108"/>
      <c r="O14" s="109"/>
      <c r="P14" s="108"/>
      <c r="Q14" s="107"/>
      <c r="R14" s="110"/>
    </row>
    <row r="15" spans="1:18" s="36" customFormat="1" ht="101.25" x14ac:dyDescent="0.2">
      <c r="A15" s="70" t="s">
        <v>280</v>
      </c>
      <c r="B15" s="31" t="s">
        <v>25</v>
      </c>
      <c r="C15" s="55" t="s">
        <v>13</v>
      </c>
      <c r="D15" s="33" t="s">
        <v>207</v>
      </c>
      <c r="E15" s="34" t="s">
        <v>69</v>
      </c>
      <c r="F15" s="33">
        <v>1</v>
      </c>
      <c r="G15" s="33" t="s">
        <v>202</v>
      </c>
      <c r="H15" s="33" t="s">
        <v>202</v>
      </c>
      <c r="I15" s="33" t="s">
        <v>0</v>
      </c>
      <c r="J15" s="56">
        <v>43862</v>
      </c>
      <c r="K15" s="81">
        <v>43921</v>
      </c>
      <c r="L15" s="100">
        <v>43951</v>
      </c>
      <c r="M15" s="103" t="s">
        <v>343</v>
      </c>
      <c r="N15" s="87">
        <v>1</v>
      </c>
      <c r="O15" s="96">
        <f t="shared" si="0"/>
        <v>1</v>
      </c>
      <c r="P15" s="87" t="str">
        <f t="shared" si="1"/>
        <v>TERMINADA</v>
      </c>
      <c r="Q15" s="103" t="s">
        <v>357</v>
      </c>
      <c r="R15" s="89" t="s">
        <v>350</v>
      </c>
    </row>
    <row r="16" spans="1:18" s="36" customFormat="1" ht="202.5" x14ac:dyDescent="0.2">
      <c r="A16" s="71" t="s">
        <v>280</v>
      </c>
      <c r="B16" s="37" t="s">
        <v>25</v>
      </c>
      <c r="C16" s="58" t="s">
        <v>39</v>
      </c>
      <c r="D16" s="49" t="s">
        <v>281</v>
      </c>
      <c r="E16" s="57" t="s">
        <v>146</v>
      </c>
      <c r="F16" s="49">
        <v>1</v>
      </c>
      <c r="G16" s="39" t="s">
        <v>157</v>
      </c>
      <c r="H16" s="39" t="s">
        <v>97</v>
      </c>
      <c r="I16" s="39" t="s">
        <v>70</v>
      </c>
      <c r="J16" s="61">
        <v>43862</v>
      </c>
      <c r="K16" s="82">
        <v>43921</v>
      </c>
      <c r="L16" s="100">
        <v>43951</v>
      </c>
      <c r="M16" s="97" t="s">
        <v>326</v>
      </c>
      <c r="N16" s="87">
        <v>0.5</v>
      </c>
      <c r="O16" s="96">
        <f t="shared" si="0"/>
        <v>0.5</v>
      </c>
      <c r="P16" s="87" t="str">
        <f>IF(N16="","",IF(L16&gt;=K16,IF(O16=0%,"SIN INICIAR",IF(O16=100%,"TERMINADA",IF(O16&gt;=0%,"INCUMPLIDA")))))</f>
        <v>INCUMPLIDA</v>
      </c>
      <c r="Q16" s="116" t="s">
        <v>358</v>
      </c>
      <c r="R16" s="111" t="s">
        <v>344</v>
      </c>
    </row>
    <row r="17" spans="1:18" s="36" customFormat="1" ht="56.25" x14ac:dyDescent="0.2">
      <c r="A17" s="72" t="s">
        <v>280</v>
      </c>
      <c r="B17" s="118" t="s">
        <v>25</v>
      </c>
      <c r="C17" s="59" t="s">
        <v>46</v>
      </c>
      <c r="D17" s="39" t="s">
        <v>145</v>
      </c>
      <c r="E17" s="39" t="s">
        <v>204</v>
      </c>
      <c r="F17" s="39">
        <v>2</v>
      </c>
      <c r="G17" s="49" t="s">
        <v>203</v>
      </c>
      <c r="H17" s="49" t="s">
        <v>97</v>
      </c>
      <c r="I17" s="49" t="s">
        <v>0</v>
      </c>
      <c r="J17" s="50">
        <v>43864</v>
      </c>
      <c r="K17" s="78">
        <v>44196</v>
      </c>
      <c r="L17" s="100">
        <v>43951</v>
      </c>
      <c r="M17" s="97" t="s">
        <v>305</v>
      </c>
      <c r="N17" s="87">
        <v>0</v>
      </c>
      <c r="O17" s="96">
        <f t="shared" si="0"/>
        <v>0</v>
      </c>
      <c r="P17" s="87" t="str">
        <f t="shared" si="1"/>
        <v>SIN INICIAR</v>
      </c>
      <c r="Q17" s="103" t="s">
        <v>359</v>
      </c>
      <c r="R17" s="89" t="s">
        <v>350</v>
      </c>
    </row>
    <row r="18" spans="1:18" s="36" customFormat="1" ht="56.25" x14ac:dyDescent="0.2">
      <c r="A18" s="72" t="s">
        <v>280</v>
      </c>
      <c r="B18" s="118" t="s">
        <v>25</v>
      </c>
      <c r="C18" s="58" t="s">
        <v>58</v>
      </c>
      <c r="D18" s="49" t="s">
        <v>101</v>
      </c>
      <c r="E18" s="57" t="s">
        <v>96</v>
      </c>
      <c r="F18" s="49">
        <v>2</v>
      </c>
      <c r="G18" s="49" t="s">
        <v>203</v>
      </c>
      <c r="H18" s="49" t="s">
        <v>97</v>
      </c>
      <c r="I18" s="49" t="s">
        <v>0</v>
      </c>
      <c r="J18" s="50">
        <v>43864</v>
      </c>
      <c r="K18" s="78">
        <v>44196</v>
      </c>
      <c r="L18" s="100">
        <v>43951</v>
      </c>
      <c r="M18" s="97" t="s">
        <v>305</v>
      </c>
      <c r="N18" s="87">
        <v>0</v>
      </c>
      <c r="O18" s="96">
        <f t="shared" si="0"/>
        <v>0</v>
      </c>
      <c r="P18" s="87" t="str">
        <f t="shared" si="1"/>
        <v>SIN INICIAR</v>
      </c>
      <c r="Q18" s="103" t="s">
        <v>360</v>
      </c>
      <c r="R18" s="89" t="s">
        <v>350</v>
      </c>
    </row>
    <row r="19" spans="1:18" s="36" customFormat="1" ht="202.5" x14ac:dyDescent="0.2">
      <c r="A19" s="72" t="s">
        <v>280</v>
      </c>
      <c r="B19" s="37" t="s">
        <v>1</v>
      </c>
      <c r="C19" s="58" t="s">
        <v>14</v>
      </c>
      <c r="D19" s="49" t="s">
        <v>71</v>
      </c>
      <c r="E19" s="60" t="s">
        <v>102</v>
      </c>
      <c r="F19" s="49">
        <v>1</v>
      </c>
      <c r="G19" s="39" t="s">
        <v>91</v>
      </c>
      <c r="H19" s="39" t="s">
        <v>184</v>
      </c>
      <c r="I19" s="39" t="s">
        <v>70</v>
      </c>
      <c r="J19" s="119" t="s">
        <v>205</v>
      </c>
      <c r="K19" s="120"/>
      <c r="L19" s="100">
        <v>43951</v>
      </c>
      <c r="M19" s="103" t="s">
        <v>327</v>
      </c>
      <c r="N19" s="87">
        <v>0</v>
      </c>
      <c r="O19" s="96">
        <f t="shared" si="0"/>
        <v>0</v>
      </c>
      <c r="P19" s="87" t="str">
        <f t="shared" si="1"/>
        <v>SIN INICIAR</v>
      </c>
      <c r="Q19" s="116" t="s">
        <v>378</v>
      </c>
      <c r="R19" s="111" t="s">
        <v>344</v>
      </c>
    </row>
    <row r="20" spans="1:18" s="36" customFormat="1" ht="180" x14ac:dyDescent="0.2">
      <c r="A20" s="72" t="s">
        <v>280</v>
      </c>
      <c r="B20" s="37" t="s">
        <v>1</v>
      </c>
      <c r="C20" s="58" t="s">
        <v>56</v>
      </c>
      <c r="D20" s="49" t="s">
        <v>150</v>
      </c>
      <c r="E20" s="49" t="s">
        <v>206</v>
      </c>
      <c r="F20" s="49">
        <v>2</v>
      </c>
      <c r="G20" s="49" t="s">
        <v>151</v>
      </c>
      <c r="H20" s="49" t="s">
        <v>97</v>
      </c>
      <c r="I20" s="49" t="s">
        <v>70</v>
      </c>
      <c r="J20" s="50">
        <v>43864</v>
      </c>
      <c r="K20" s="78">
        <v>44196</v>
      </c>
      <c r="L20" s="100">
        <v>43951</v>
      </c>
      <c r="M20" s="103" t="s">
        <v>330</v>
      </c>
      <c r="N20" s="87">
        <v>0</v>
      </c>
      <c r="O20" s="96">
        <f t="shared" si="0"/>
        <v>0</v>
      </c>
      <c r="P20" s="87" t="str">
        <f t="shared" si="1"/>
        <v>SIN INICIAR</v>
      </c>
      <c r="Q20" s="116" t="s">
        <v>331</v>
      </c>
      <c r="R20" s="111" t="s">
        <v>344</v>
      </c>
    </row>
    <row r="21" spans="1:18" s="36" customFormat="1" ht="192" thickBot="1" x14ac:dyDescent="0.25">
      <c r="A21" s="72" t="s">
        <v>280</v>
      </c>
      <c r="B21" s="37" t="s">
        <v>1</v>
      </c>
      <c r="C21" s="58" t="s">
        <v>149</v>
      </c>
      <c r="D21" s="49" t="s">
        <v>148</v>
      </c>
      <c r="E21" s="49" t="s">
        <v>147</v>
      </c>
      <c r="F21" s="49">
        <v>1</v>
      </c>
      <c r="G21" s="49" t="s">
        <v>209</v>
      </c>
      <c r="H21" s="49" t="s">
        <v>184</v>
      </c>
      <c r="I21" s="49" t="s">
        <v>70</v>
      </c>
      <c r="J21" s="50">
        <v>43864</v>
      </c>
      <c r="K21" s="78">
        <v>44196</v>
      </c>
      <c r="L21" s="100">
        <v>43951</v>
      </c>
      <c r="M21" s="103" t="s">
        <v>361</v>
      </c>
      <c r="N21" s="87">
        <v>0</v>
      </c>
      <c r="O21" s="96">
        <f t="shared" si="0"/>
        <v>0</v>
      </c>
      <c r="P21" s="87" t="str">
        <f t="shared" si="1"/>
        <v>SIN INICIAR</v>
      </c>
      <c r="Q21" s="116" t="s">
        <v>379</v>
      </c>
      <c r="R21" s="111" t="s">
        <v>344</v>
      </c>
    </row>
    <row r="22" spans="1:18" s="36" customFormat="1" ht="90" x14ac:dyDescent="0.2">
      <c r="A22" s="72" t="s">
        <v>280</v>
      </c>
      <c r="B22" s="37" t="s">
        <v>282</v>
      </c>
      <c r="C22" s="58" t="s">
        <v>15</v>
      </c>
      <c r="D22" s="49" t="s">
        <v>283</v>
      </c>
      <c r="E22" s="39" t="s">
        <v>40</v>
      </c>
      <c r="F22" s="49">
        <v>1</v>
      </c>
      <c r="G22" s="33" t="s">
        <v>72</v>
      </c>
      <c r="H22" s="33" t="s">
        <v>44</v>
      </c>
      <c r="I22" s="33" t="s">
        <v>152</v>
      </c>
      <c r="J22" s="35">
        <v>43864</v>
      </c>
      <c r="K22" s="76">
        <v>44104</v>
      </c>
      <c r="L22" s="100">
        <v>43951</v>
      </c>
      <c r="M22" s="97" t="s">
        <v>305</v>
      </c>
      <c r="N22" s="87">
        <v>0</v>
      </c>
      <c r="O22" s="96">
        <f t="shared" si="0"/>
        <v>0</v>
      </c>
      <c r="P22" s="87" t="str">
        <f t="shared" si="1"/>
        <v>SIN INICIAR</v>
      </c>
      <c r="Q22" s="103" t="s">
        <v>368</v>
      </c>
      <c r="R22" s="89" t="s">
        <v>367</v>
      </c>
    </row>
    <row r="23" spans="1:18" s="36" customFormat="1" ht="135" x14ac:dyDescent="0.2">
      <c r="A23" s="72" t="s">
        <v>280</v>
      </c>
      <c r="B23" s="37" t="s">
        <v>282</v>
      </c>
      <c r="C23" s="58" t="s">
        <v>16</v>
      </c>
      <c r="D23" s="49" t="s">
        <v>153</v>
      </c>
      <c r="E23" s="49" t="s">
        <v>154</v>
      </c>
      <c r="F23" s="49">
        <v>2</v>
      </c>
      <c r="G23" s="49" t="s">
        <v>210</v>
      </c>
      <c r="H23" s="49" t="s">
        <v>97</v>
      </c>
      <c r="I23" s="49" t="s">
        <v>70</v>
      </c>
      <c r="J23" s="50">
        <v>43864</v>
      </c>
      <c r="K23" s="78">
        <v>44196</v>
      </c>
      <c r="L23" s="100">
        <v>43951</v>
      </c>
      <c r="M23" s="103" t="s">
        <v>332</v>
      </c>
      <c r="N23" s="87">
        <v>0</v>
      </c>
      <c r="O23" s="96">
        <f t="shared" si="0"/>
        <v>0</v>
      </c>
      <c r="P23" s="87" t="str">
        <f t="shared" si="1"/>
        <v>SIN INICIAR</v>
      </c>
      <c r="Q23" s="116" t="s">
        <v>333</v>
      </c>
      <c r="R23" s="111" t="s">
        <v>344</v>
      </c>
    </row>
    <row r="24" spans="1:18" s="36" customFormat="1" ht="112.5" x14ac:dyDescent="0.2">
      <c r="A24" s="72" t="s">
        <v>280</v>
      </c>
      <c r="B24" s="37" t="s">
        <v>26</v>
      </c>
      <c r="C24" s="58" t="s">
        <v>17</v>
      </c>
      <c r="D24" s="49" t="s">
        <v>155</v>
      </c>
      <c r="E24" s="39" t="s">
        <v>208</v>
      </c>
      <c r="F24" s="49">
        <v>2</v>
      </c>
      <c r="G24" s="39" t="s">
        <v>211</v>
      </c>
      <c r="H24" s="39" t="s">
        <v>184</v>
      </c>
      <c r="I24" s="39" t="s">
        <v>156</v>
      </c>
      <c r="J24" s="40">
        <v>43864</v>
      </c>
      <c r="K24" s="77">
        <v>44165</v>
      </c>
      <c r="L24" s="100">
        <v>43951</v>
      </c>
      <c r="M24" s="97" t="s">
        <v>305</v>
      </c>
      <c r="N24" s="87">
        <v>0</v>
      </c>
      <c r="O24" s="96">
        <f t="shared" si="0"/>
        <v>0</v>
      </c>
      <c r="P24" s="87" t="str">
        <f t="shared" si="1"/>
        <v>SIN INICIAR</v>
      </c>
      <c r="Q24" s="116" t="s">
        <v>376</v>
      </c>
      <c r="R24" s="89" t="s">
        <v>304</v>
      </c>
    </row>
    <row r="25" spans="1:18" s="36" customFormat="1" ht="78.75" hidden="1" x14ac:dyDescent="0.2">
      <c r="A25" s="72" t="s">
        <v>280</v>
      </c>
      <c r="B25" s="37" t="s">
        <v>26</v>
      </c>
      <c r="C25" s="58" t="s">
        <v>37</v>
      </c>
      <c r="D25" s="49" t="s">
        <v>73</v>
      </c>
      <c r="E25" s="57" t="s">
        <v>74</v>
      </c>
      <c r="F25" s="49">
        <v>2</v>
      </c>
      <c r="G25" s="49" t="s">
        <v>284</v>
      </c>
      <c r="H25" s="49" t="s">
        <v>184</v>
      </c>
      <c r="I25" s="49" t="s">
        <v>0</v>
      </c>
      <c r="J25" s="50">
        <v>44013</v>
      </c>
      <c r="K25" s="78">
        <v>44227</v>
      </c>
      <c r="L25" s="106"/>
      <c r="M25" s="107"/>
      <c r="N25" s="108"/>
      <c r="O25" s="109" t="str">
        <f t="shared" si="0"/>
        <v/>
      </c>
      <c r="P25" s="108" t="str">
        <f t="shared" si="1"/>
        <v/>
      </c>
      <c r="Q25" s="107"/>
      <c r="R25" s="110"/>
    </row>
    <row r="26" spans="1:18" s="36" customFormat="1" ht="90" x14ac:dyDescent="0.2">
      <c r="A26" s="72" t="s">
        <v>285</v>
      </c>
      <c r="B26" s="37" t="s">
        <v>27</v>
      </c>
      <c r="C26" s="58" t="s">
        <v>13</v>
      </c>
      <c r="D26" s="49" t="s">
        <v>98</v>
      </c>
      <c r="E26" s="39" t="s">
        <v>65</v>
      </c>
      <c r="F26" s="39">
        <v>1</v>
      </c>
      <c r="G26" s="39" t="s">
        <v>95</v>
      </c>
      <c r="H26" s="39" t="s">
        <v>184</v>
      </c>
      <c r="I26" s="39" t="s">
        <v>93</v>
      </c>
      <c r="J26" s="40">
        <v>43864</v>
      </c>
      <c r="K26" s="77">
        <v>44196</v>
      </c>
      <c r="L26" s="100">
        <v>43951</v>
      </c>
      <c r="M26" s="97" t="s">
        <v>305</v>
      </c>
      <c r="N26" s="87">
        <v>0</v>
      </c>
      <c r="O26" s="96">
        <f t="shared" si="0"/>
        <v>0</v>
      </c>
      <c r="P26" s="87" t="str">
        <f t="shared" si="1"/>
        <v>SIN INICIAR</v>
      </c>
      <c r="Q26" s="116" t="s">
        <v>306</v>
      </c>
      <c r="R26" s="89" t="s">
        <v>304</v>
      </c>
    </row>
    <row r="27" spans="1:18" s="36" customFormat="1" ht="90" x14ac:dyDescent="0.2">
      <c r="A27" s="72" t="s">
        <v>285</v>
      </c>
      <c r="B27" s="37" t="s">
        <v>27</v>
      </c>
      <c r="C27" s="58" t="s">
        <v>39</v>
      </c>
      <c r="D27" s="49" t="s">
        <v>261</v>
      </c>
      <c r="E27" s="49" t="s">
        <v>96</v>
      </c>
      <c r="F27" s="49">
        <v>2</v>
      </c>
      <c r="G27" s="49" t="s">
        <v>158</v>
      </c>
      <c r="H27" s="49" t="s">
        <v>97</v>
      </c>
      <c r="I27" s="49" t="s">
        <v>11</v>
      </c>
      <c r="J27" s="50">
        <v>43864</v>
      </c>
      <c r="K27" s="78">
        <v>44196</v>
      </c>
      <c r="L27" s="100">
        <v>43951</v>
      </c>
      <c r="M27" s="97" t="s">
        <v>305</v>
      </c>
      <c r="N27" s="87">
        <v>0</v>
      </c>
      <c r="O27" s="96">
        <f t="shared" si="0"/>
        <v>0</v>
      </c>
      <c r="P27" s="87" t="str">
        <f t="shared" si="1"/>
        <v>SIN INICIAR</v>
      </c>
      <c r="Q27" s="116" t="s">
        <v>307</v>
      </c>
      <c r="R27" s="89" t="s">
        <v>304</v>
      </c>
    </row>
    <row r="28" spans="1:18" s="36" customFormat="1" ht="102" thickBot="1" x14ac:dyDescent="0.25">
      <c r="A28" s="72" t="s">
        <v>285</v>
      </c>
      <c r="B28" s="37" t="s">
        <v>27</v>
      </c>
      <c r="C28" s="58" t="s">
        <v>46</v>
      </c>
      <c r="D28" s="49" t="s">
        <v>92</v>
      </c>
      <c r="E28" s="57" t="s">
        <v>212</v>
      </c>
      <c r="F28" s="49">
        <v>2</v>
      </c>
      <c r="G28" s="49" t="s">
        <v>213</v>
      </c>
      <c r="H28" s="49" t="s">
        <v>214</v>
      </c>
      <c r="I28" s="41" t="s">
        <v>52</v>
      </c>
      <c r="J28" s="42">
        <v>43864</v>
      </c>
      <c r="K28" s="83">
        <v>44196</v>
      </c>
      <c r="L28" s="100">
        <v>43951</v>
      </c>
      <c r="M28" s="97" t="s">
        <v>305</v>
      </c>
      <c r="N28" s="87">
        <v>0</v>
      </c>
      <c r="O28" s="96">
        <f t="shared" si="0"/>
        <v>0</v>
      </c>
      <c r="P28" s="87" t="str">
        <f t="shared" si="1"/>
        <v>SIN INICIAR</v>
      </c>
      <c r="Q28" s="103" t="s">
        <v>369</v>
      </c>
      <c r="R28" s="89" t="s">
        <v>367</v>
      </c>
    </row>
    <row r="29" spans="1:18" s="36" customFormat="1" ht="157.5" x14ac:dyDescent="0.2">
      <c r="A29" s="72" t="s">
        <v>285</v>
      </c>
      <c r="B29" s="37" t="s">
        <v>28</v>
      </c>
      <c r="C29" s="58" t="s">
        <v>14</v>
      </c>
      <c r="D29" s="49" t="s">
        <v>215</v>
      </c>
      <c r="E29" s="57" t="s">
        <v>216</v>
      </c>
      <c r="F29" s="49">
        <v>6</v>
      </c>
      <c r="G29" s="39" t="s">
        <v>217</v>
      </c>
      <c r="H29" s="39" t="s">
        <v>218</v>
      </c>
      <c r="I29" s="39" t="s">
        <v>219</v>
      </c>
      <c r="J29" s="50">
        <v>43864</v>
      </c>
      <c r="K29" s="78">
        <v>44196</v>
      </c>
      <c r="L29" s="100">
        <v>43951</v>
      </c>
      <c r="M29" s="103" t="s">
        <v>308</v>
      </c>
      <c r="N29" s="87">
        <v>2</v>
      </c>
      <c r="O29" s="96">
        <f t="shared" si="0"/>
        <v>0.33333333333333331</v>
      </c>
      <c r="P29" s="87" t="str">
        <f t="shared" si="1"/>
        <v>EN PROCESO</v>
      </c>
      <c r="Q29" s="116" t="s">
        <v>336</v>
      </c>
      <c r="R29" s="89" t="s">
        <v>304</v>
      </c>
    </row>
    <row r="30" spans="1:18" s="36" customFormat="1" ht="258.75" x14ac:dyDescent="0.2">
      <c r="A30" s="72" t="s">
        <v>285</v>
      </c>
      <c r="B30" s="37" t="s">
        <v>28</v>
      </c>
      <c r="C30" s="58" t="s">
        <v>56</v>
      </c>
      <c r="D30" s="49" t="s">
        <v>248</v>
      </c>
      <c r="E30" s="57" t="s">
        <v>247</v>
      </c>
      <c r="F30" s="49">
        <v>1</v>
      </c>
      <c r="G30" s="49" t="s">
        <v>249</v>
      </c>
      <c r="H30" s="49" t="s">
        <v>249</v>
      </c>
      <c r="I30" s="49" t="s">
        <v>314</v>
      </c>
      <c r="J30" s="50">
        <v>43864</v>
      </c>
      <c r="K30" s="78">
        <v>44043</v>
      </c>
      <c r="L30" s="100">
        <v>43951</v>
      </c>
      <c r="M30" s="103" t="s">
        <v>315</v>
      </c>
      <c r="N30" s="87">
        <v>0.5</v>
      </c>
      <c r="O30" s="96">
        <f t="shared" si="0"/>
        <v>0.5</v>
      </c>
      <c r="P30" s="87" t="str">
        <f t="shared" si="1"/>
        <v>EN PROCESO</v>
      </c>
      <c r="Q30" s="116" t="s">
        <v>382</v>
      </c>
      <c r="R30" s="111" t="s">
        <v>374</v>
      </c>
    </row>
    <row r="31" spans="1:18" s="36" customFormat="1" ht="101.25" x14ac:dyDescent="0.2">
      <c r="A31" s="72" t="s">
        <v>285</v>
      </c>
      <c r="B31" s="37" t="s">
        <v>29</v>
      </c>
      <c r="C31" s="58" t="s">
        <v>15</v>
      </c>
      <c r="D31" s="49" t="s">
        <v>286</v>
      </c>
      <c r="E31" s="57" t="s">
        <v>262</v>
      </c>
      <c r="F31" s="49">
        <v>6</v>
      </c>
      <c r="G31" s="39" t="s">
        <v>159</v>
      </c>
      <c r="H31" s="39" t="s">
        <v>47</v>
      </c>
      <c r="I31" s="39" t="s">
        <v>11</v>
      </c>
      <c r="J31" s="40">
        <v>43864</v>
      </c>
      <c r="K31" s="77">
        <v>44196</v>
      </c>
      <c r="L31" s="100">
        <v>43951</v>
      </c>
      <c r="M31" s="103" t="s">
        <v>316</v>
      </c>
      <c r="N31" s="87">
        <v>5</v>
      </c>
      <c r="O31" s="96">
        <f t="shared" si="0"/>
        <v>0.83333333333333337</v>
      </c>
      <c r="P31" s="87" t="str">
        <f t="shared" si="1"/>
        <v>EN PROCESO</v>
      </c>
      <c r="Q31" s="116" t="s">
        <v>322</v>
      </c>
      <c r="R31" s="89" t="s">
        <v>304</v>
      </c>
    </row>
    <row r="32" spans="1:18" ht="101.25" x14ac:dyDescent="0.2">
      <c r="A32" s="72" t="s">
        <v>285</v>
      </c>
      <c r="B32" s="37" t="s">
        <v>29</v>
      </c>
      <c r="C32" s="58" t="s">
        <v>16</v>
      </c>
      <c r="D32" s="49" t="s">
        <v>50</v>
      </c>
      <c r="E32" s="49" t="s">
        <v>77</v>
      </c>
      <c r="F32" s="49">
        <v>2</v>
      </c>
      <c r="G32" s="49" t="s">
        <v>105</v>
      </c>
      <c r="H32" s="49" t="s">
        <v>51</v>
      </c>
      <c r="I32" s="49" t="s">
        <v>52</v>
      </c>
      <c r="J32" s="50">
        <v>43864</v>
      </c>
      <c r="K32" s="78">
        <v>44165</v>
      </c>
      <c r="L32" s="100">
        <v>43951</v>
      </c>
      <c r="M32" s="97" t="s">
        <v>305</v>
      </c>
      <c r="N32" s="88">
        <v>0</v>
      </c>
      <c r="O32" s="96">
        <f t="shared" si="0"/>
        <v>0</v>
      </c>
      <c r="P32" s="87" t="str">
        <f t="shared" si="1"/>
        <v>SIN INICIAR</v>
      </c>
      <c r="Q32" s="103" t="s">
        <v>388</v>
      </c>
      <c r="R32" s="89" t="s">
        <v>367</v>
      </c>
    </row>
    <row r="33" spans="1:18" ht="79.5" thickBot="1" x14ac:dyDescent="0.25">
      <c r="A33" s="72" t="s">
        <v>285</v>
      </c>
      <c r="B33" s="37" t="s">
        <v>29</v>
      </c>
      <c r="C33" s="58" t="s">
        <v>53</v>
      </c>
      <c r="D33" s="49" t="s">
        <v>275</v>
      </c>
      <c r="E33" s="57" t="s">
        <v>220</v>
      </c>
      <c r="F33" s="49">
        <v>1</v>
      </c>
      <c r="G33" s="41" t="s">
        <v>160</v>
      </c>
      <c r="H33" s="41" t="s">
        <v>51</v>
      </c>
      <c r="I33" s="41" t="s">
        <v>52</v>
      </c>
      <c r="J33" s="42">
        <v>43864</v>
      </c>
      <c r="K33" s="83">
        <v>44196</v>
      </c>
      <c r="L33" s="100">
        <v>43951</v>
      </c>
      <c r="M33" s="97" t="s">
        <v>305</v>
      </c>
      <c r="N33" s="88">
        <v>0</v>
      </c>
      <c r="O33" s="96">
        <f t="shared" si="0"/>
        <v>0</v>
      </c>
      <c r="P33" s="87" t="str">
        <f t="shared" si="1"/>
        <v>SIN INICIAR</v>
      </c>
      <c r="Q33" s="103" t="s">
        <v>370</v>
      </c>
      <c r="R33" s="89" t="s">
        <v>367</v>
      </c>
    </row>
    <row r="34" spans="1:18" s="36" customFormat="1" ht="191.25" x14ac:dyDescent="0.2">
      <c r="A34" s="72" t="s">
        <v>285</v>
      </c>
      <c r="B34" s="37" t="s">
        <v>30</v>
      </c>
      <c r="C34" s="58" t="s">
        <v>17</v>
      </c>
      <c r="D34" s="49" t="s">
        <v>238</v>
      </c>
      <c r="E34" s="57" t="s">
        <v>287</v>
      </c>
      <c r="F34" s="49">
        <v>1</v>
      </c>
      <c r="G34" s="39" t="s">
        <v>239</v>
      </c>
      <c r="H34" s="39" t="s">
        <v>239</v>
      </c>
      <c r="I34" s="39" t="s">
        <v>11</v>
      </c>
      <c r="J34" s="40">
        <v>43864</v>
      </c>
      <c r="K34" s="77">
        <v>43951</v>
      </c>
      <c r="L34" s="100">
        <v>43951</v>
      </c>
      <c r="M34" s="103" t="s">
        <v>362</v>
      </c>
      <c r="N34" s="87">
        <v>0.5</v>
      </c>
      <c r="O34" s="96">
        <f t="shared" si="0"/>
        <v>0.5</v>
      </c>
      <c r="P34" s="87" t="str">
        <f>IF(N34="","",IF(L34&lt;=K34,IF(O34=0%,"SIN INICIAR",IF(O34=100%,"TERMINADA",IF(O34&gt;0%,"EN PROCESO",IF(O34&lt;0%,"INCUMPLIDA"))))))</f>
        <v>EN PROCESO</v>
      </c>
      <c r="Q34" s="116" t="s">
        <v>321</v>
      </c>
      <c r="R34" s="89" t="s">
        <v>304</v>
      </c>
    </row>
    <row r="35" spans="1:18" s="36" customFormat="1" ht="180" x14ac:dyDescent="0.2">
      <c r="A35" s="72" t="s">
        <v>285</v>
      </c>
      <c r="B35" s="37" t="s">
        <v>30</v>
      </c>
      <c r="C35" s="58" t="s">
        <v>37</v>
      </c>
      <c r="D35" s="49" t="s">
        <v>161</v>
      </c>
      <c r="E35" s="57" t="s">
        <v>146</v>
      </c>
      <c r="F35" s="68">
        <v>4</v>
      </c>
      <c r="G35" s="68" t="s">
        <v>162</v>
      </c>
      <c r="H35" s="68" t="s">
        <v>97</v>
      </c>
      <c r="I35" s="68" t="s">
        <v>163</v>
      </c>
      <c r="J35" s="67">
        <v>43864</v>
      </c>
      <c r="K35" s="84">
        <v>44196</v>
      </c>
      <c r="L35" s="100">
        <v>43951</v>
      </c>
      <c r="M35" s="103" t="s">
        <v>309</v>
      </c>
      <c r="N35" s="87">
        <v>1</v>
      </c>
      <c r="O35" s="96">
        <f t="shared" si="0"/>
        <v>0.25</v>
      </c>
      <c r="P35" s="87" t="str">
        <f t="shared" si="1"/>
        <v>EN PROCESO</v>
      </c>
      <c r="Q35" s="116" t="s">
        <v>320</v>
      </c>
      <c r="R35" s="89" t="s">
        <v>304</v>
      </c>
    </row>
    <row r="36" spans="1:18" s="36" customFormat="1" ht="123.75" x14ac:dyDescent="0.2">
      <c r="A36" s="72" t="s">
        <v>285</v>
      </c>
      <c r="B36" s="37" t="s">
        <v>30</v>
      </c>
      <c r="C36" s="58" t="s">
        <v>240</v>
      </c>
      <c r="D36" s="49" t="s">
        <v>241</v>
      </c>
      <c r="E36" s="57" t="s">
        <v>242</v>
      </c>
      <c r="F36" s="49">
        <v>1</v>
      </c>
      <c r="G36" s="68" t="s">
        <v>243</v>
      </c>
      <c r="H36" s="68" t="s">
        <v>243</v>
      </c>
      <c r="I36" s="68" t="s">
        <v>11</v>
      </c>
      <c r="J36" s="67">
        <v>43864</v>
      </c>
      <c r="K36" s="84">
        <v>43951</v>
      </c>
      <c r="L36" s="100">
        <v>43951</v>
      </c>
      <c r="M36" s="103" t="s">
        <v>310</v>
      </c>
      <c r="N36" s="87">
        <v>1</v>
      </c>
      <c r="O36" s="96">
        <f t="shared" si="0"/>
        <v>1</v>
      </c>
      <c r="P36" s="87" t="str">
        <f>IF(N36="","",IF(L36&lt;=K36,IF(O36=0%,"SIN INICIAR",IF(O36=100%,"TERMINADA",IF(O36&gt;0%,"EN PROCESO",IF(O36&lt;0%,"INCUMPLIDA"))))))</f>
        <v>TERMINADA</v>
      </c>
      <c r="Q36" s="116" t="s">
        <v>319</v>
      </c>
      <c r="R36" s="89" t="s">
        <v>304</v>
      </c>
    </row>
    <row r="37" spans="1:18" s="36" customFormat="1" ht="225" x14ac:dyDescent="0.2">
      <c r="A37" s="72" t="s">
        <v>285</v>
      </c>
      <c r="B37" s="37" t="s">
        <v>31</v>
      </c>
      <c r="C37" s="58" t="s">
        <v>18</v>
      </c>
      <c r="D37" s="49" t="s">
        <v>166</v>
      </c>
      <c r="E37" s="57" t="s">
        <v>173</v>
      </c>
      <c r="F37" s="49">
        <v>1</v>
      </c>
      <c r="G37" s="49" t="s">
        <v>38</v>
      </c>
      <c r="H37" s="49" t="s">
        <v>184</v>
      </c>
      <c r="I37" s="49" t="s">
        <v>11</v>
      </c>
      <c r="J37" s="50">
        <v>43855</v>
      </c>
      <c r="K37" s="78">
        <v>44042</v>
      </c>
      <c r="L37" s="100">
        <v>43951</v>
      </c>
      <c r="M37" s="103" t="s">
        <v>311</v>
      </c>
      <c r="N37" s="87">
        <v>0</v>
      </c>
      <c r="O37" s="96">
        <f t="shared" si="0"/>
        <v>0</v>
      </c>
      <c r="P37" s="87" t="str">
        <f t="shared" si="1"/>
        <v>SIN INICIAR</v>
      </c>
      <c r="Q37" s="116" t="s">
        <v>383</v>
      </c>
      <c r="R37" s="89" t="s">
        <v>304</v>
      </c>
    </row>
    <row r="38" spans="1:18" s="36" customFormat="1" ht="90" x14ac:dyDescent="0.2">
      <c r="A38" s="72" t="s">
        <v>285</v>
      </c>
      <c r="B38" s="37" t="s">
        <v>31</v>
      </c>
      <c r="C38" s="58" t="s">
        <v>49</v>
      </c>
      <c r="D38" s="49" t="s">
        <v>250</v>
      </c>
      <c r="E38" s="57" t="s">
        <v>252</v>
      </c>
      <c r="F38" s="49">
        <v>1</v>
      </c>
      <c r="G38" s="39" t="s">
        <v>251</v>
      </c>
      <c r="H38" s="66" t="s">
        <v>184</v>
      </c>
      <c r="I38" s="39" t="s">
        <v>253</v>
      </c>
      <c r="J38" s="40">
        <v>43864</v>
      </c>
      <c r="K38" s="77">
        <v>44196</v>
      </c>
      <c r="L38" s="100">
        <v>43951</v>
      </c>
      <c r="M38" s="97" t="s">
        <v>305</v>
      </c>
      <c r="N38" s="87">
        <v>0</v>
      </c>
      <c r="O38" s="96">
        <f t="shared" si="0"/>
        <v>0</v>
      </c>
      <c r="P38" s="87" t="str">
        <f t="shared" si="1"/>
        <v>SIN INICIAR</v>
      </c>
      <c r="Q38" s="116" t="s">
        <v>307</v>
      </c>
      <c r="R38" s="89" t="s">
        <v>304</v>
      </c>
    </row>
    <row r="39" spans="1:18" s="36" customFormat="1" ht="135" x14ac:dyDescent="0.2">
      <c r="A39" s="72" t="s">
        <v>285</v>
      </c>
      <c r="B39" s="37" t="s">
        <v>31</v>
      </c>
      <c r="C39" s="58" t="s">
        <v>177</v>
      </c>
      <c r="D39" s="49" t="s">
        <v>178</v>
      </c>
      <c r="E39" s="57" t="s">
        <v>179</v>
      </c>
      <c r="F39" s="49">
        <v>1</v>
      </c>
      <c r="G39" s="49" t="s">
        <v>181</v>
      </c>
      <c r="H39" s="49" t="s">
        <v>184</v>
      </c>
      <c r="I39" s="49" t="s">
        <v>180</v>
      </c>
      <c r="J39" s="50">
        <v>43864</v>
      </c>
      <c r="K39" s="78">
        <v>44196</v>
      </c>
      <c r="L39" s="100">
        <v>43951</v>
      </c>
      <c r="M39" s="97" t="s">
        <v>337</v>
      </c>
      <c r="N39" s="87">
        <v>0.5</v>
      </c>
      <c r="O39" s="96">
        <f t="shared" si="0"/>
        <v>0.5</v>
      </c>
      <c r="P39" s="87" t="str">
        <f t="shared" si="1"/>
        <v>EN PROCESO</v>
      </c>
      <c r="Q39" s="103" t="s">
        <v>380</v>
      </c>
      <c r="R39" s="89" t="s">
        <v>363</v>
      </c>
    </row>
    <row r="40" spans="1:18" s="36" customFormat="1" ht="68.25" thickBot="1" x14ac:dyDescent="0.25">
      <c r="A40" s="72" t="s">
        <v>285</v>
      </c>
      <c r="B40" s="37" t="s">
        <v>31</v>
      </c>
      <c r="C40" s="58" t="s">
        <v>288</v>
      </c>
      <c r="D40" s="49" t="s">
        <v>164</v>
      </c>
      <c r="E40" s="57" t="s">
        <v>165</v>
      </c>
      <c r="F40" s="49">
        <v>1</v>
      </c>
      <c r="G40" s="41" t="s">
        <v>57</v>
      </c>
      <c r="H40" s="68" t="s">
        <v>184</v>
      </c>
      <c r="I40" s="68" t="s">
        <v>0</v>
      </c>
      <c r="J40" s="67">
        <v>43864</v>
      </c>
      <c r="K40" s="84">
        <v>44196</v>
      </c>
      <c r="L40" s="100">
        <v>43951</v>
      </c>
      <c r="M40" s="97" t="s">
        <v>305</v>
      </c>
      <c r="N40" s="87">
        <v>0</v>
      </c>
      <c r="O40" s="96">
        <f t="shared" si="0"/>
        <v>0</v>
      </c>
      <c r="P40" s="87" t="str">
        <f t="shared" si="1"/>
        <v>SIN INICIAR</v>
      </c>
      <c r="Q40" s="103" t="s">
        <v>364</v>
      </c>
      <c r="R40" s="89" t="s">
        <v>350</v>
      </c>
    </row>
    <row r="41" spans="1:18" s="36" customFormat="1" ht="112.5" x14ac:dyDescent="0.2">
      <c r="A41" s="72" t="s">
        <v>289</v>
      </c>
      <c r="B41" s="37" t="s">
        <v>32</v>
      </c>
      <c r="C41" s="58" t="s">
        <v>13</v>
      </c>
      <c r="D41" s="49" t="s">
        <v>167</v>
      </c>
      <c r="E41" s="57" t="s">
        <v>174</v>
      </c>
      <c r="F41" s="49">
        <v>2</v>
      </c>
      <c r="G41" s="69" t="s">
        <v>168</v>
      </c>
      <c r="H41" s="49" t="s">
        <v>168</v>
      </c>
      <c r="I41" s="49" t="s">
        <v>260</v>
      </c>
      <c r="J41" s="50">
        <v>43864</v>
      </c>
      <c r="K41" s="78">
        <v>44104</v>
      </c>
      <c r="L41" s="100">
        <v>43951</v>
      </c>
      <c r="M41" s="97" t="s">
        <v>305</v>
      </c>
      <c r="N41" s="87">
        <v>0</v>
      </c>
      <c r="O41" s="96">
        <f t="shared" si="0"/>
        <v>0</v>
      </c>
      <c r="P41" s="87" t="str">
        <f t="shared" si="1"/>
        <v>SIN INICIAR</v>
      </c>
      <c r="Q41" s="116" t="s">
        <v>334</v>
      </c>
      <c r="R41" s="89" t="s">
        <v>304</v>
      </c>
    </row>
    <row r="42" spans="1:18" s="36" customFormat="1" ht="135" x14ac:dyDescent="0.2">
      <c r="A42" s="72" t="s">
        <v>289</v>
      </c>
      <c r="B42" s="37" t="s">
        <v>32</v>
      </c>
      <c r="C42" s="58" t="s">
        <v>39</v>
      </c>
      <c r="D42" s="49" t="s">
        <v>78</v>
      </c>
      <c r="E42" s="57" t="s">
        <v>79</v>
      </c>
      <c r="F42" s="49">
        <v>1</v>
      </c>
      <c r="G42" s="49" t="s">
        <v>221</v>
      </c>
      <c r="H42" s="49" t="s">
        <v>184</v>
      </c>
      <c r="I42" s="49" t="s">
        <v>66</v>
      </c>
      <c r="J42" s="50">
        <v>43862</v>
      </c>
      <c r="K42" s="78">
        <v>44196</v>
      </c>
      <c r="L42" s="100">
        <v>43951</v>
      </c>
      <c r="M42" s="97" t="s">
        <v>305</v>
      </c>
      <c r="N42" s="87">
        <v>0</v>
      </c>
      <c r="O42" s="96">
        <f t="shared" si="0"/>
        <v>0</v>
      </c>
      <c r="P42" s="87" t="str">
        <f t="shared" si="1"/>
        <v>SIN INICIAR</v>
      </c>
      <c r="Q42" s="116" t="s">
        <v>335</v>
      </c>
      <c r="R42" s="111" t="s">
        <v>344</v>
      </c>
    </row>
    <row r="43" spans="1:18" s="36" customFormat="1" ht="168.75" x14ac:dyDescent="0.2">
      <c r="A43" s="72" t="s">
        <v>289</v>
      </c>
      <c r="B43" s="37" t="s">
        <v>32</v>
      </c>
      <c r="C43" s="58" t="s">
        <v>46</v>
      </c>
      <c r="D43" s="49" t="s">
        <v>222</v>
      </c>
      <c r="E43" s="57" t="s">
        <v>223</v>
      </c>
      <c r="F43" s="49">
        <v>1</v>
      </c>
      <c r="G43" s="68" t="s">
        <v>224</v>
      </c>
      <c r="H43" s="68" t="s">
        <v>225</v>
      </c>
      <c r="I43" s="68" t="s">
        <v>226</v>
      </c>
      <c r="J43" s="67">
        <v>43864</v>
      </c>
      <c r="K43" s="84">
        <v>44196</v>
      </c>
      <c r="L43" s="100">
        <v>43951</v>
      </c>
      <c r="M43" s="97" t="s">
        <v>312</v>
      </c>
      <c r="N43" s="87">
        <v>0</v>
      </c>
      <c r="O43" s="96">
        <f t="shared" si="0"/>
        <v>0</v>
      </c>
      <c r="P43" s="87" t="str">
        <f t="shared" si="1"/>
        <v>SIN INICIAR</v>
      </c>
      <c r="Q43" s="116" t="s">
        <v>345</v>
      </c>
      <c r="R43" s="89" t="s">
        <v>304</v>
      </c>
    </row>
    <row r="44" spans="1:18" s="36" customFormat="1" ht="168.75" x14ac:dyDescent="0.2">
      <c r="A44" s="72" t="s">
        <v>289</v>
      </c>
      <c r="B44" s="37" t="s">
        <v>32</v>
      </c>
      <c r="C44" s="58" t="s">
        <v>58</v>
      </c>
      <c r="D44" s="49" t="s">
        <v>227</v>
      </c>
      <c r="E44" s="57" t="s">
        <v>223</v>
      </c>
      <c r="F44" s="49">
        <v>1</v>
      </c>
      <c r="G44" s="68" t="s">
        <v>228</v>
      </c>
      <c r="H44" s="68" t="s">
        <v>225</v>
      </c>
      <c r="I44" s="68" t="s">
        <v>226</v>
      </c>
      <c r="J44" s="67">
        <v>43864</v>
      </c>
      <c r="K44" s="84">
        <v>44196</v>
      </c>
      <c r="L44" s="100">
        <v>43951</v>
      </c>
      <c r="M44" s="97" t="s">
        <v>312</v>
      </c>
      <c r="N44" s="87">
        <v>0</v>
      </c>
      <c r="O44" s="96">
        <f t="shared" si="0"/>
        <v>0</v>
      </c>
      <c r="P44" s="87" t="str">
        <f t="shared" si="1"/>
        <v>SIN INICIAR</v>
      </c>
      <c r="Q44" s="116" t="s">
        <v>346</v>
      </c>
      <c r="R44" s="89" t="s">
        <v>304</v>
      </c>
    </row>
    <row r="45" spans="1:18" s="36" customFormat="1" ht="168.75" x14ac:dyDescent="0.2">
      <c r="A45" s="72" t="s">
        <v>289</v>
      </c>
      <c r="B45" s="37" t="s">
        <v>32</v>
      </c>
      <c r="C45" s="58" t="s">
        <v>229</v>
      </c>
      <c r="D45" s="49" t="s">
        <v>230</v>
      </c>
      <c r="E45" s="57" t="s">
        <v>223</v>
      </c>
      <c r="F45" s="49">
        <v>1</v>
      </c>
      <c r="G45" s="68" t="s">
        <v>231</v>
      </c>
      <c r="H45" s="68" t="s">
        <v>225</v>
      </c>
      <c r="I45" s="68" t="s">
        <v>226</v>
      </c>
      <c r="J45" s="67">
        <v>43864</v>
      </c>
      <c r="K45" s="84">
        <v>44196</v>
      </c>
      <c r="L45" s="100">
        <v>43951</v>
      </c>
      <c r="M45" s="97" t="s">
        <v>312</v>
      </c>
      <c r="N45" s="87">
        <v>0</v>
      </c>
      <c r="O45" s="96">
        <f t="shared" si="0"/>
        <v>0</v>
      </c>
      <c r="P45" s="87" t="str">
        <f t="shared" si="1"/>
        <v>SIN INICIAR</v>
      </c>
      <c r="Q45" s="116" t="s">
        <v>347</v>
      </c>
      <c r="R45" s="89" t="s">
        <v>304</v>
      </c>
    </row>
    <row r="46" spans="1:18" s="36" customFormat="1" ht="213.75" x14ac:dyDescent="0.2">
      <c r="A46" s="72" t="s">
        <v>289</v>
      </c>
      <c r="B46" s="37" t="s">
        <v>32</v>
      </c>
      <c r="C46" s="58" t="s">
        <v>232</v>
      </c>
      <c r="D46" s="49" t="s">
        <v>81</v>
      </c>
      <c r="E46" s="57" t="s">
        <v>82</v>
      </c>
      <c r="F46" s="49">
        <v>1</v>
      </c>
      <c r="G46" s="49" t="s">
        <v>83</v>
      </c>
      <c r="H46" s="49" t="s">
        <v>80</v>
      </c>
      <c r="I46" s="49" t="s">
        <v>94</v>
      </c>
      <c r="J46" s="73">
        <v>43862</v>
      </c>
      <c r="K46" s="85">
        <v>44196</v>
      </c>
      <c r="L46" s="100">
        <v>43951</v>
      </c>
      <c r="M46" s="103" t="s">
        <v>317</v>
      </c>
      <c r="N46" s="87">
        <v>0.5</v>
      </c>
      <c r="O46" s="96">
        <f t="shared" si="0"/>
        <v>0.5</v>
      </c>
      <c r="P46" s="87" t="str">
        <f t="shared" si="1"/>
        <v>EN PROCESO</v>
      </c>
      <c r="Q46" s="116" t="s">
        <v>323</v>
      </c>
      <c r="R46" s="89" t="s">
        <v>304</v>
      </c>
    </row>
    <row r="47" spans="1:18" s="36" customFormat="1" ht="123.75" x14ac:dyDescent="0.2">
      <c r="A47" s="72" t="s">
        <v>289</v>
      </c>
      <c r="B47" s="37" t="s">
        <v>33</v>
      </c>
      <c r="C47" s="58" t="s">
        <v>14</v>
      </c>
      <c r="D47" s="49" t="s">
        <v>244</v>
      </c>
      <c r="E47" s="57" t="s">
        <v>245</v>
      </c>
      <c r="F47" s="49">
        <v>1</v>
      </c>
      <c r="G47" s="68" t="s">
        <v>246</v>
      </c>
      <c r="H47" s="68" t="s">
        <v>246</v>
      </c>
      <c r="I47" s="68" t="s">
        <v>11</v>
      </c>
      <c r="J47" s="74">
        <v>43864</v>
      </c>
      <c r="K47" s="86">
        <v>44196</v>
      </c>
      <c r="L47" s="100">
        <v>43951</v>
      </c>
      <c r="M47" s="97" t="s">
        <v>305</v>
      </c>
      <c r="N47" s="87">
        <v>0</v>
      </c>
      <c r="O47" s="96">
        <f t="shared" si="0"/>
        <v>0</v>
      </c>
      <c r="P47" s="87" t="str">
        <f t="shared" si="1"/>
        <v>SIN INICIAR</v>
      </c>
      <c r="Q47" s="116" t="s">
        <v>377</v>
      </c>
      <c r="R47" s="89" t="s">
        <v>304</v>
      </c>
    </row>
    <row r="48" spans="1:18" s="36" customFormat="1" ht="168.75" x14ac:dyDescent="0.2">
      <c r="A48" s="72" t="s">
        <v>289</v>
      </c>
      <c r="B48" s="37" t="s">
        <v>67</v>
      </c>
      <c r="C48" s="58" t="s">
        <v>15</v>
      </c>
      <c r="D48" s="49" t="s">
        <v>290</v>
      </c>
      <c r="E48" s="57" t="s">
        <v>175</v>
      </c>
      <c r="F48" s="49">
        <v>1</v>
      </c>
      <c r="G48" s="49" t="s">
        <v>169</v>
      </c>
      <c r="H48" s="49" t="s">
        <v>169</v>
      </c>
      <c r="I48" s="49" t="s">
        <v>84</v>
      </c>
      <c r="J48" s="73">
        <v>43864</v>
      </c>
      <c r="K48" s="99">
        <v>44010</v>
      </c>
      <c r="L48" s="100">
        <v>43951</v>
      </c>
      <c r="M48" s="97" t="s">
        <v>312</v>
      </c>
      <c r="N48" s="87">
        <v>0</v>
      </c>
      <c r="O48" s="96">
        <f t="shared" si="0"/>
        <v>0</v>
      </c>
      <c r="P48" s="87" t="str">
        <f t="shared" si="1"/>
        <v>SIN INICIAR</v>
      </c>
      <c r="Q48" s="116" t="s">
        <v>348</v>
      </c>
      <c r="R48" s="89" t="s">
        <v>304</v>
      </c>
    </row>
    <row r="49" spans="1:18" ht="112.5" x14ac:dyDescent="0.2">
      <c r="A49" s="72" t="s">
        <v>289</v>
      </c>
      <c r="B49" s="37" t="s">
        <v>34</v>
      </c>
      <c r="C49" s="58" t="s">
        <v>17</v>
      </c>
      <c r="D49" s="49" t="s">
        <v>103</v>
      </c>
      <c r="E49" s="57" t="s">
        <v>85</v>
      </c>
      <c r="F49" s="49">
        <v>1</v>
      </c>
      <c r="G49" s="68" t="s">
        <v>54</v>
      </c>
      <c r="H49" s="68" t="s">
        <v>54</v>
      </c>
      <c r="I49" s="68" t="s">
        <v>55</v>
      </c>
      <c r="J49" s="74">
        <v>43864</v>
      </c>
      <c r="K49" s="86">
        <v>44104</v>
      </c>
      <c r="L49" s="100">
        <v>43951</v>
      </c>
      <c r="M49" s="97" t="s">
        <v>305</v>
      </c>
      <c r="N49" s="88">
        <v>0.5</v>
      </c>
      <c r="O49" s="96">
        <f t="shared" si="0"/>
        <v>0.5</v>
      </c>
      <c r="P49" s="87" t="str">
        <f t="shared" si="1"/>
        <v>EN PROCESO</v>
      </c>
      <c r="Q49" s="103" t="s">
        <v>385</v>
      </c>
      <c r="R49" s="89" t="s">
        <v>367</v>
      </c>
    </row>
    <row r="50" spans="1:18" s="36" customFormat="1" ht="135" x14ac:dyDescent="0.2">
      <c r="A50" s="72" t="s">
        <v>289</v>
      </c>
      <c r="B50" s="37" t="s">
        <v>35</v>
      </c>
      <c r="C50" s="58" t="s">
        <v>18</v>
      </c>
      <c r="D50" s="49" t="s">
        <v>86</v>
      </c>
      <c r="E50" s="57" t="s">
        <v>87</v>
      </c>
      <c r="F50" s="49">
        <v>11</v>
      </c>
      <c r="G50" s="68" t="s">
        <v>88</v>
      </c>
      <c r="H50" s="68" t="s">
        <v>20</v>
      </c>
      <c r="I50" s="68" t="s">
        <v>11</v>
      </c>
      <c r="J50" s="74">
        <v>43864</v>
      </c>
      <c r="K50" s="86">
        <v>44186</v>
      </c>
      <c r="L50" s="100">
        <v>43951</v>
      </c>
      <c r="M50" s="103" t="s">
        <v>318</v>
      </c>
      <c r="N50" s="87">
        <v>3</v>
      </c>
      <c r="O50" s="96">
        <f t="shared" si="0"/>
        <v>0.27272727272727271</v>
      </c>
      <c r="P50" s="87" t="str">
        <f t="shared" si="1"/>
        <v>EN PROCESO</v>
      </c>
      <c r="Q50" s="116" t="s">
        <v>324</v>
      </c>
      <c r="R50" s="89" t="s">
        <v>304</v>
      </c>
    </row>
    <row r="51" spans="1:18" ht="135" x14ac:dyDescent="0.2">
      <c r="A51" s="72" t="s">
        <v>291</v>
      </c>
      <c r="B51" s="37" t="s">
        <v>106</v>
      </c>
      <c r="C51" s="58" t="s">
        <v>13</v>
      </c>
      <c r="D51" s="49" t="s">
        <v>171</v>
      </c>
      <c r="E51" s="57" t="s">
        <v>176</v>
      </c>
      <c r="F51" s="49">
        <v>2</v>
      </c>
      <c r="G51" s="49" t="s">
        <v>170</v>
      </c>
      <c r="H51" s="49" t="s">
        <v>48</v>
      </c>
      <c r="I51" s="49" t="s">
        <v>55</v>
      </c>
      <c r="J51" s="50">
        <v>43864</v>
      </c>
      <c r="K51" s="78">
        <v>44012</v>
      </c>
      <c r="L51" s="100">
        <v>43951</v>
      </c>
      <c r="M51" s="97" t="s">
        <v>305</v>
      </c>
      <c r="N51" s="88">
        <v>0</v>
      </c>
      <c r="O51" s="96">
        <f t="shared" si="0"/>
        <v>0</v>
      </c>
      <c r="P51" s="87" t="str">
        <f t="shared" si="1"/>
        <v>SIN INICIAR</v>
      </c>
      <c r="Q51" s="103" t="s">
        <v>381</v>
      </c>
      <c r="R51" s="89" t="s">
        <v>367</v>
      </c>
    </row>
    <row r="52" spans="1:18" ht="67.5" hidden="1" x14ac:dyDescent="0.2">
      <c r="A52" s="72" t="s">
        <v>291</v>
      </c>
      <c r="B52" s="37" t="s">
        <v>106</v>
      </c>
      <c r="C52" s="58" t="s">
        <v>39</v>
      </c>
      <c r="D52" s="49" t="s">
        <v>237</v>
      </c>
      <c r="E52" s="57" t="s">
        <v>234</v>
      </c>
      <c r="F52" s="49">
        <v>2</v>
      </c>
      <c r="G52" s="49" t="s">
        <v>236</v>
      </c>
      <c r="H52" s="49" t="s">
        <v>235</v>
      </c>
      <c r="I52" s="49" t="s">
        <v>55</v>
      </c>
      <c r="J52" s="50">
        <v>44013</v>
      </c>
      <c r="K52" s="78">
        <v>44196</v>
      </c>
      <c r="L52" s="106"/>
      <c r="M52" s="114"/>
      <c r="N52" s="115"/>
      <c r="O52" s="109" t="str">
        <f t="shared" si="0"/>
        <v/>
      </c>
      <c r="P52" s="108" t="str">
        <f t="shared" si="1"/>
        <v/>
      </c>
      <c r="Q52" s="114"/>
      <c r="R52" s="110"/>
    </row>
    <row r="53" spans="1:18" ht="78.75" x14ac:dyDescent="0.2">
      <c r="A53" s="72" t="s">
        <v>291</v>
      </c>
      <c r="B53" s="37" t="s">
        <v>106</v>
      </c>
      <c r="C53" s="58" t="s">
        <v>46</v>
      </c>
      <c r="D53" s="49" t="s">
        <v>264</v>
      </c>
      <c r="E53" s="57" t="s">
        <v>265</v>
      </c>
      <c r="F53" s="49">
        <v>1</v>
      </c>
      <c r="G53" s="49" t="s">
        <v>266</v>
      </c>
      <c r="H53" s="49" t="s">
        <v>267</v>
      </c>
      <c r="I53" s="49" t="s">
        <v>55</v>
      </c>
      <c r="J53" s="50">
        <v>43864</v>
      </c>
      <c r="K53" s="78">
        <v>44196</v>
      </c>
      <c r="L53" s="100">
        <v>43951</v>
      </c>
      <c r="M53" s="97" t="s">
        <v>305</v>
      </c>
      <c r="N53" s="88">
        <v>0</v>
      </c>
      <c r="O53" s="96">
        <f t="shared" si="0"/>
        <v>0</v>
      </c>
      <c r="P53" s="87" t="str">
        <f t="shared" si="1"/>
        <v>SIN INICIAR</v>
      </c>
      <c r="Q53" s="103" t="s">
        <v>371</v>
      </c>
      <c r="R53" s="89" t="s">
        <v>367</v>
      </c>
    </row>
    <row r="54" spans="1:18" ht="78.75" x14ac:dyDescent="0.2">
      <c r="A54" s="72" t="s">
        <v>291</v>
      </c>
      <c r="B54" s="37" t="s">
        <v>106</v>
      </c>
      <c r="C54" s="58" t="s">
        <v>58</v>
      </c>
      <c r="D54" s="49" t="s">
        <v>268</v>
      </c>
      <c r="E54" s="57" t="s">
        <v>270</v>
      </c>
      <c r="F54" s="49">
        <v>1</v>
      </c>
      <c r="G54" s="49" t="s">
        <v>269</v>
      </c>
      <c r="H54" s="49" t="s">
        <v>269</v>
      </c>
      <c r="I54" s="49" t="s">
        <v>55</v>
      </c>
      <c r="J54" s="50">
        <v>43864</v>
      </c>
      <c r="K54" s="78">
        <v>44196</v>
      </c>
      <c r="L54" s="100">
        <v>43951</v>
      </c>
      <c r="M54" s="97" t="s">
        <v>305</v>
      </c>
      <c r="N54" s="88">
        <v>0</v>
      </c>
      <c r="O54" s="96">
        <f t="shared" si="0"/>
        <v>0</v>
      </c>
      <c r="P54" s="87" t="str">
        <f t="shared" si="1"/>
        <v>SIN INICIAR</v>
      </c>
      <c r="Q54" s="103" t="s">
        <v>372</v>
      </c>
      <c r="R54" s="89" t="s">
        <v>367</v>
      </c>
    </row>
    <row r="55" spans="1:18" ht="112.5" x14ac:dyDescent="0.2">
      <c r="A55" s="72" t="s">
        <v>291</v>
      </c>
      <c r="B55" s="37" t="s">
        <v>106</v>
      </c>
      <c r="C55" s="58" t="s">
        <v>229</v>
      </c>
      <c r="D55" s="49" t="s">
        <v>263</v>
      </c>
      <c r="E55" s="57" t="s">
        <v>271</v>
      </c>
      <c r="F55" s="49">
        <v>1</v>
      </c>
      <c r="G55" s="49" t="s">
        <v>272</v>
      </c>
      <c r="H55" s="49" t="s">
        <v>267</v>
      </c>
      <c r="I55" s="49" t="s">
        <v>55</v>
      </c>
      <c r="J55" s="50">
        <v>43864</v>
      </c>
      <c r="K55" s="78">
        <v>44104</v>
      </c>
      <c r="L55" s="100">
        <v>43951</v>
      </c>
      <c r="M55" s="97" t="s">
        <v>305</v>
      </c>
      <c r="N55" s="88">
        <v>0</v>
      </c>
      <c r="O55" s="96">
        <f t="shared" si="0"/>
        <v>0</v>
      </c>
      <c r="P55" s="87" t="str">
        <f t="shared" si="1"/>
        <v>SIN INICIAR</v>
      </c>
      <c r="Q55" s="103" t="s">
        <v>389</v>
      </c>
      <c r="R55" s="89" t="s">
        <v>367</v>
      </c>
    </row>
    <row r="56" spans="1:18" ht="78.75" x14ac:dyDescent="0.2">
      <c r="A56" s="72" t="s">
        <v>291</v>
      </c>
      <c r="B56" s="37" t="s">
        <v>106</v>
      </c>
      <c r="C56" s="58" t="s">
        <v>232</v>
      </c>
      <c r="D56" s="49" t="s">
        <v>292</v>
      </c>
      <c r="E56" s="57" t="s">
        <v>293</v>
      </c>
      <c r="F56" s="49">
        <v>1</v>
      </c>
      <c r="G56" s="49" t="s">
        <v>273</v>
      </c>
      <c r="H56" s="49" t="s">
        <v>273</v>
      </c>
      <c r="I56" s="49" t="s">
        <v>55</v>
      </c>
      <c r="J56" s="50">
        <v>43864</v>
      </c>
      <c r="K56" s="78">
        <v>44196</v>
      </c>
      <c r="L56" s="100">
        <v>43951</v>
      </c>
      <c r="M56" s="97" t="s">
        <v>305</v>
      </c>
      <c r="N56" s="88">
        <v>0</v>
      </c>
      <c r="O56" s="96">
        <f t="shared" si="0"/>
        <v>0</v>
      </c>
      <c r="P56" s="87" t="str">
        <f t="shared" si="1"/>
        <v>SIN INICIAR</v>
      </c>
      <c r="Q56" s="103" t="s">
        <v>373</v>
      </c>
      <c r="R56" s="89" t="s">
        <v>367</v>
      </c>
    </row>
    <row r="57" spans="1:18" s="36" customFormat="1" ht="135" x14ac:dyDescent="0.2">
      <c r="A57" s="72" t="s">
        <v>294</v>
      </c>
      <c r="B57" s="37" t="s">
        <v>36</v>
      </c>
      <c r="C57" s="58" t="s">
        <v>13</v>
      </c>
      <c r="D57" s="49" t="s">
        <v>89</v>
      </c>
      <c r="E57" s="57" t="s">
        <v>90</v>
      </c>
      <c r="F57" s="49">
        <v>1</v>
      </c>
      <c r="G57" s="49" t="s">
        <v>68</v>
      </c>
      <c r="H57" s="49" t="s">
        <v>184</v>
      </c>
      <c r="I57" s="49" t="s">
        <v>104</v>
      </c>
      <c r="J57" s="50">
        <v>43864</v>
      </c>
      <c r="K57" s="78">
        <v>44196</v>
      </c>
      <c r="L57" s="100">
        <v>43951</v>
      </c>
      <c r="M57" s="97" t="s">
        <v>328</v>
      </c>
      <c r="N57" s="87">
        <v>0</v>
      </c>
      <c r="O57" s="96">
        <f t="shared" si="0"/>
        <v>0</v>
      </c>
      <c r="P57" s="87" t="str">
        <f t="shared" si="1"/>
        <v>SIN INICIAR</v>
      </c>
      <c r="Q57" s="116" t="s">
        <v>329</v>
      </c>
      <c r="R57" s="111" t="s">
        <v>344</v>
      </c>
    </row>
    <row r="58" spans="1:18" s="36" customFormat="1" ht="135" x14ac:dyDescent="0.2">
      <c r="A58" s="72" t="s">
        <v>294</v>
      </c>
      <c r="B58" s="37" t="s">
        <v>36</v>
      </c>
      <c r="C58" s="58" t="s">
        <v>39</v>
      </c>
      <c r="D58" s="49" t="s">
        <v>254</v>
      </c>
      <c r="E58" s="57" t="s">
        <v>295</v>
      </c>
      <c r="F58" s="49">
        <v>1</v>
      </c>
      <c r="G58" s="49" t="s">
        <v>258</v>
      </c>
      <c r="H58" s="49" t="s">
        <v>184</v>
      </c>
      <c r="I58" s="49" t="s">
        <v>253</v>
      </c>
      <c r="J58" s="50">
        <v>43864</v>
      </c>
      <c r="K58" s="78">
        <v>44196</v>
      </c>
      <c r="L58" s="100">
        <v>43951</v>
      </c>
      <c r="M58" s="97" t="s">
        <v>365</v>
      </c>
      <c r="N58" s="87">
        <v>0.5</v>
      </c>
      <c r="O58" s="96">
        <f t="shared" si="0"/>
        <v>0.5</v>
      </c>
      <c r="P58" s="87" t="str">
        <f t="shared" si="1"/>
        <v>EN PROCESO</v>
      </c>
      <c r="Q58" s="116" t="s">
        <v>325</v>
      </c>
      <c r="R58" s="89" t="s">
        <v>304</v>
      </c>
    </row>
    <row r="59" spans="1:18" s="36" customFormat="1" ht="90.75" thickBot="1" x14ac:dyDescent="0.25">
      <c r="A59" s="183" t="s">
        <v>294</v>
      </c>
      <c r="B59" s="184" t="s">
        <v>36</v>
      </c>
      <c r="C59" s="185" t="s">
        <v>46</v>
      </c>
      <c r="D59" s="41" t="s">
        <v>255</v>
      </c>
      <c r="E59" s="186" t="s">
        <v>259</v>
      </c>
      <c r="F59" s="41">
        <v>1</v>
      </c>
      <c r="G59" s="41" t="s">
        <v>257</v>
      </c>
      <c r="H59" s="41" t="s">
        <v>257</v>
      </c>
      <c r="I59" s="41" t="s">
        <v>256</v>
      </c>
      <c r="J59" s="42">
        <v>43864</v>
      </c>
      <c r="K59" s="83">
        <v>44196</v>
      </c>
      <c r="L59" s="187">
        <v>43951</v>
      </c>
      <c r="M59" s="104" t="s">
        <v>305</v>
      </c>
      <c r="N59" s="112">
        <v>0</v>
      </c>
      <c r="O59" s="188">
        <f t="shared" si="0"/>
        <v>0</v>
      </c>
      <c r="P59" s="112" t="str">
        <f t="shared" si="1"/>
        <v>SIN INICIAR</v>
      </c>
      <c r="Q59" s="117" t="s">
        <v>349</v>
      </c>
      <c r="R59" s="113" t="s">
        <v>366</v>
      </c>
    </row>
  </sheetData>
  <mergeCells count="17">
    <mergeCell ref="A3:R3"/>
    <mergeCell ref="B11:B12"/>
    <mergeCell ref="B1:K1"/>
    <mergeCell ref="L4:R4"/>
    <mergeCell ref="A2:B2"/>
    <mergeCell ref="C2:Q2"/>
    <mergeCell ref="J19:K19"/>
    <mergeCell ref="A4:A5"/>
    <mergeCell ref="B4:B5"/>
    <mergeCell ref="C4:D5"/>
    <mergeCell ref="E4:E5"/>
    <mergeCell ref="F4:F5"/>
    <mergeCell ref="G4:G5"/>
    <mergeCell ref="H4:H5"/>
    <mergeCell ref="I4:I5"/>
    <mergeCell ref="J4:J5"/>
    <mergeCell ref="K4:K5"/>
  </mergeCells>
  <conditionalFormatting sqref="P6:P59">
    <cfRule type="containsText" dxfId="3" priority="1" operator="containsText" text="INCUMPLIDA">
      <formula>NOT(ISERROR(SEARCH("INCUMPLIDA",P6)))</formula>
    </cfRule>
    <cfRule type="containsText" dxfId="2" priority="2" operator="containsText" text="TERMINADA">
      <formula>NOT(ISERROR(SEARCH("TERMINADA",P6)))</formula>
    </cfRule>
    <cfRule type="containsText" dxfId="1" priority="3" operator="containsText" text="EN PROCESO">
      <formula>NOT(ISERROR(SEARCH("EN PROCESO",P6)))</formula>
    </cfRule>
    <cfRule type="containsText" dxfId="0" priority="4" operator="containsText" text="SIN INICIAR">
      <formula>NOT(ISERROR(SEARCH("SIN INICIAR",P6)))</formula>
    </cfRule>
  </conditionalFormatting>
  <printOptions horizontalCentered="1"/>
  <pageMargins left="0.25" right="0.25" top="0.75" bottom="0.75" header="0.3" footer="0.3"/>
  <pageSetup paperSize="5" scale="70" orientation="landscape" r:id="rId1"/>
  <ignoredErrors>
    <ignoredError sqref="P34:P35 P36 P16"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CA04801-8E6B-4CFA-BC4F-16D63E2DD7E8}">
          <x14:formula1>
            <xm:f>Datos!$B$3:$B$24</xm:f>
          </x14:formula1>
          <xm:sqref>N6:N59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E8C86-AB48-4559-99B5-FA5AFB85E237}">
  <dimension ref="B2:B24"/>
  <sheetViews>
    <sheetView workbookViewId="0">
      <selection activeCell="C2" sqref="C2"/>
    </sheetView>
  </sheetViews>
  <sheetFormatPr baseColWidth="10" defaultRowHeight="12.75" x14ac:dyDescent="0.2"/>
  <cols>
    <col min="2" max="2" width="14.5" bestFit="1" customWidth="1"/>
  </cols>
  <sheetData>
    <row r="2" spans="2:2" x14ac:dyDescent="0.2">
      <c r="B2" s="91" t="s">
        <v>297</v>
      </c>
    </row>
    <row r="3" spans="2:2" x14ac:dyDescent="0.2">
      <c r="B3" s="92">
        <v>0</v>
      </c>
    </row>
    <row r="4" spans="2:2" x14ac:dyDescent="0.2">
      <c r="B4" s="92">
        <v>0.5</v>
      </c>
    </row>
    <row r="5" spans="2:2" x14ac:dyDescent="0.2">
      <c r="B5" s="93">
        <v>1</v>
      </c>
    </row>
    <row r="6" spans="2:2" x14ac:dyDescent="0.2">
      <c r="B6" s="93">
        <v>2</v>
      </c>
    </row>
    <row r="7" spans="2:2" x14ac:dyDescent="0.2">
      <c r="B7" s="93">
        <v>3</v>
      </c>
    </row>
    <row r="8" spans="2:2" x14ac:dyDescent="0.2">
      <c r="B8" s="93">
        <v>4</v>
      </c>
    </row>
    <row r="9" spans="2:2" x14ac:dyDescent="0.2">
      <c r="B9" s="93">
        <v>5</v>
      </c>
    </row>
    <row r="10" spans="2:2" x14ac:dyDescent="0.2">
      <c r="B10" s="93">
        <v>6</v>
      </c>
    </row>
    <row r="11" spans="2:2" x14ac:dyDescent="0.2">
      <c r="B11" s="93">
        <v>7</v>
      </c>
    </row>
    <row r="12" spans="2:2" x14ac:dyDescent="0.2">
      <c r="B12" s="93">
        <v>8</v>
      </c>
    </row>
    <row r="13" spans="2:2" x14ac:dyDescent="0.2">
      <c r="B13" s="93">
        <v>9</v>
      </c>
    </row>
    <row r="14" spans="2:2" x14ac:dyDescent="0.2">
      <c r="B14" s="93">
        <v>10</v>
      </c>
    </row>
    <row r="15" spans="2:2" x14ac:dyDescent="0.2">
      <c r="B15" s="93">
        <v>11</v>
      </c>
    </row>
    <row r="16" spans="2:2" x14ac:dyDescent="0.2">
      <c r="B16" s="93">
        <v>12</v>
      </c>
    </row>
    <row r="17" spans="2:2" x14ac:dyDescent="0.2">
      <c r="B17" s="93">
        <v>13</v>
      </c>
    </row>
    <row r="18" spans="2:2" x14ac:dyDescent="0.2">
      <c r="B18" s="93">
        <v>14</v>
      </c>
    </row>
    <row r="19" spans="2:2" x14ac:dyDescent="0.2">
      <c r="B19" s="93">
        <v>15</v>
      </c>
    </row>
    <row r="20" spans="2:2" x14ac:dyDescent="0.2">
      <c r="B20" s="93">
        <v>16</v>
      </c>
    </row>
    <row r="21" spans="2:2" x14ac:dyDescent="0.2">
      <c r="B21" s="93">
        <v>17</v>
      </c>
    </row>
    <row r="22" spans="2:2" x14ac:dyDescent="0.2">
      <c r="B22" s="93">
        <v>18</v>
      </c>
    </row>
    <row r="23" spans="2:2" x14ac:dyDescent="0.2">
      <c r="B23" s="93">
        <v>19</v>
      </c>
    </row>
    <row r="24" spans="2:2" x14ac:dyDescent="0.2">
      <c r="B24" s="93">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5"/>
  <sheetViews>
    <sheetView showGridLines="0" view="pageBreakPreview" topLeftCell="A4" zoomScaleNormal="100" zoomScaleSheetLayoutView="100" workbookViewId="0">
      <selection activeCell="E10" sqref="E10"/>
    </sheetView>
  </sheetViews>
  <sheetFormatPr baseColWidth="10" defaultColWidth="0" defaultRowHeight="15" customHeight="1" zeroHeight="1" x14ac:dyDescent="0.25"/>
  <cols>
    <col min="1" max="1" width="15.83203125" style="16" customWidth="1"/>
    <col min="2" max="2" width="8.83203125" style="16" customWidth="1"/>
    <col min="3" max="3" width="12.1640625" style="16" customWidth="1"/>
    <col min="4" max="4" width="8.33203125" style="16" customWidth="1"/>
    <col min="5" max="5" width="15" style="16" customWidth="1"/>
    <col min="6" max="6" width="10" style="16" customWidth="1"/>
    <col min="7" max="7" width="9.5" style="16" customWidth="1"/>
    <col min="8" max="8" width="11.83203125" style="16" customWidth="1"/>
    <col min="9" max="9" width="8.6640625" style="16" customWidth="1"/>
    <col min="10" max="10" width="10.33203125" style="16" customWidth="1"/>
    <col min="11" max="11" width="8.5" style="16" customWidth="1"/>
    <col min="12" max="12" width="13.33203125" style="16" customWidth="1"/>
    <col min="13" max="13" width="10.33203125" style="16" customWidth="1"/>
    <col min="14" max="14" width="10.83203125" style="16" customWidth="1"/>
    <col min="15" max="15" width="10.5" style="16" customWidth="1"/>
    <col min="16" max="16" width="8.33203125" style="16" customWidth="1"/>
    <col min="17" max="17" width="10.33203125" style="16" customWidth="1"/>
    <col min="18" max="18" width="9.5" style="16" customWidth="1"/>
    <col min="19" max="19" width="13.6640625" style="16" customWidth="1"/>
    <col min="20" max="20" width="9.6640625" style="16" customWidth="1"/>
    <col min="21" max="21" width="13" style="16" customWidth="1"/>
    <col min="22" max="22" width="10.33203125" style="16" customWidth="1"/>
    <col min="23" max="23" width="9.1640625" style="16" customWidth="1"/>
    <col min="24" max="24" width="2.33203125" style="7" customWidth="1"/>
    <col min="25" max="26" width="0" style="7" hidden="1" customWidth="1"/>
    <col min="27" max="16384" width="12" style="7" hidden="1"/>
  </cols>
  <sheetData>
    <row r="1" spans="1:26" s="1" customFormat="1" ht="7.5" customHeight="1" thickBot="1" x14ac:dyDescent="0.25">
      <c r="A1" s="29"/>
      <c r="B1" s="29"/>
      <c r="C1" s="29"/>
      <c r="D1" s="29"/>
      <c r="E1" s="29"/>
      <c r="F1" s="29"/>
      <c r="G1" s="29"/>
      <c r="H1" s="29"/>
      <c r="I1" s="29"/>
      <c r="Z1" s="2"/>
    </row>
    <row r="2" spans="1:26" s="1" customFormat="1" ht="67.5" customHeight="1" thickBot="1" x14ac:dyDescent="0.25">
      <c r="A2" s="174"/>
      <c r="B2" s="175"/>
      <c r="C2" s="176" t="s">
        <v>274</v>
      </c>
      <c r="D2" s="177"/>
      <c r="E2" s="177"/>
      <c r="F2" s="177"/>
      <c r="G2" s="177"/>
      <c r="H2" s="177"/>
      <c r="I2" s="177"/>
      <c r="J2" s="177"/>
      <c r="K2" s="177"/>
      <c r="L2" s="177"/>
      <c r="M2" s="177"/>
      <c r="N2" s="177"/>
      <c r="O2" s="177"/>
      <c r="P2" s="177"/>
      <c r="Q2" s="177"/>
      <c r="R2" s="177"/>
      <c r="S2" s="177"/>
      <c r="T2" s="178"/>
      <c r="U2" s="174"/>
      <c r="V2" s="179"/>
      <c r="W2" s="180"/>
      <c r="Z2" s="2"/>
    </row>
    <row r="3" spans="1:26" s="1" customFormat="1" ht="7.5" customHeight="1" thickBot="1" x14ac:dyDescent="0.25">
      <c r="A3" s="181"/>
      <c r="B3" s="182"/>
      <c r="C3" s="182"/>
      <c r="D3" s="182"/>
      <c r="E3" s="182"/>
      <c r="F3" s="182"/>
      <c r="G3" s="182"/>
      <c r="H3" s="182"/>
      <c r="I3" s="182"/>
      <c r="J3" s="182"/>
      <c r="K3" s="182"/>
      <c r="L3" s="182"/>
      <c r="M3" s="182"/>
      <c r="N3" s="182"/>
      <c r="O3" s="182"/>
      <c r="P3" s="182"/>
      <c r="Q3" s="182"/>
      <c r="R3" s="182"/>
      <c r="S3" s="182"/>
      <c r="T3" s="182"/>
      <c r="U3" s="182"/>
      <c r="V3" s="182"/>
      <c r="W3" s="182"/>
      <c r="X3" s="3"/>
      <c r="Y3" s="3"/>
      <c r="Z3" s="2"/>
    </row>
    <row r="4" spans="1:26" s="1" customFormat="1" ht="30" customHeight="1" thickBot="1" x14ac:dyDescent="0.25">
      <c r="A4" s="171" t="s">
        <v>59</v>
      </c>
      <c r="B4" s="172"/>
      <c r="C4" s="172"/>
      <c r="D4" s="172"/>
      <c r="E4" s="172"/>
      <c r="F4" s="172"/>
      <c r="G4" s="172"/>
      <c r="H4" s="172"/>
      <c r="I4" s="172"/>
      <c r="J4" s="172"/>
      <c r="K4" s="172"/>
      <c r="L4" s="172"/>
      <c r="M4" s="172"/>
      <c r="N4" s="172"/>
      <c r="O4" s="172"/>
      <c r="P4" s="172"/>
      <c r="Q4" s="172"/>
      <c r="R4" s="172"/>
      <c r="S4" s="172"/>
      <c r="T4" s="172"/>
      <c r="U4" s="172"/>
      <c r="V4" s="172"/>
      <c r="W4" s="173"/>
      <c r="X4" s="4"/>
      <c r="Y4" s="4"/>
      <c r="Z4" s="2"/>
    </row>
    <row r="5" spans="1:26" s="1" customFormat="1" ht="30" customHeight="1" thickBot="1" x14ac:dyDescent="0.25">
      <c r="A5" s="5" t="s">
        <v>99</v>
      </c>
      <c r="B5" s="158" t="s">
        <v>100</v>
      </c>
      <c r="C5" s="159"/>
      <c r="D5" s="159"/>
      <c r="E5" s="159"/>
      <c r="F5" s="159"/>
      <c r="G5" s="159"/>
      <c r="H5" s="159"/>
      <c r="I5" s="159"/>
      <c r="J5" s="159"/>
      <c r="K5" s="159"/>
      <c r="L5" s="159"/>
      <c r="M5" s="159"/>
      <c r="N5" s="159"/>
      <c r="O5" s="159"/>
      <c r="P5" s="159"/>
      <c r="Q5" s="159"/>
      <c r="R5" s="159"/>
      <c r="S5" s="159"/>
      <c r="T5" s="159"/>
      <c r="U5" s="159"/>
      <c r="V5" s="159"/>
      <c r="W5" s="160"/>
      <c r="X5" s="6"/>
      <c r="Y5" s="6"/>
      <c r="Z5" s="2"/>
    </row>
    <row r="6" spans="1:26" s="1" customFormat="1" ht="11.25" x14ac:dyDescent="0.2">
      <c r="A6" s="2"/>
      <c r="B6" s="2"/>
      <c r="C6" s="2"/>
      <c r="D6" s="2"/>
      <c r="E6" s="2"/>
      <c r="F6" s="2"/>
      <c r="G6" s="2"/>
      <c r="H6" s="2"/>
      <c r="I6" s="2"/>
      <c r="J6" s="2"/>
      <c r="K6" s="2"/>
      <c r="L6" s="2"/>
      <c r="M6" s="2"/>
      <c r="N6" s="2"/>
      <c r="O6" s="2"/>
      <c r="P6" s="2"/>
      <c r="Q6" s="2"/>
      <c r="R6" s="2"/>
      <c r="S6" s="2"/>
      <c r="T6" s="2"/>
      <c r="U6" s="2"/>
      <c r="V6" s="2"/>
      <c r="W6" s="2"/>
      <c r="Z6" s="2"/>
    </row>
    <row r="7" spans="1:26" s="1" customFormat="1" ht="11.25" x14ac:dyDescent="0.2">
      <c r="A7" s="161" t="s">
        <v>109</v>
      </c>
      <c r="B7" s="161"/>
      <c r="C7" s="162">
        <v>43854</v>
      </c>
      <c r="D7" s="163"/>
      <c r="E7" s="163"/>
      <c r="F7" s="163"/>
      <c r="G7" s="2"/>
      <c r="H7" s="2"/>
      <c r="I7" s="2"/>
      <c r="J7" s="2"/>
      <c r="K7" s="2"/>
      <c r="L7" s="2"/>
      <c r="M7" s="2"/>
      <c r="N7" s="2"/>
      <c r="O7" s="2"/>
      <c r="P7" s="2"/>
      <c r="Q7" s="2"/>
      <c r="R7" s="2"/>
      <c r="S7" s="2"/>
      <c r="T7" s="2"/>
      <c r="U7" s="2"/>
      <c r="V7" s="2"/>
      <c r="W7" s="2"/>
      <c r="Z7" s="2"/>
    </row>
    <row r="8" spans="1:26" s="1" customFormat="1" ht="12" thickBot="1" x14ac:dyDescent="0.25">
      <c r="A8" s="2"/>
      <c r="B8" s="2"/>
      <c r="C8" s="2"/>
      <c r="D8" s="2"/>
      <c r="E8" s="2"/>
      <c r="F8" s="2"/>
      <c r="G8" s="2"/>
      <c r="H8" s="2"/>
      <c r="I8" s="2"/>
      <c r="J8" s="2"/>
      <c r="K8" s="2"/>
      <c r="L8" s="2"/>
      <c r="M8" s="2"/>
      <c r="N8" s="2"/>
      <c r="O8" s="2"/>
      <c r="P8" s="2"/>
      <c r="Q8" s="2"/>
      <c r="R8" s="2"/>
      <c r="S8" s="2"/>
      <c r="T8" s="2"/>
      <c r="U8" s="2"/>
      <c r="V8" s="2"/>
      <c r="W8" s="2"/>
      <c r="Z8" s="2"/>
    </row>
    <row r="9" spans="1:26" ht="12.75" customHeight="1" thickBot="1" x14ac:dyDescent="0.3">
      <c r="A9" s="164" t="s">
        <v>110</v>
      </c>
      <c r="B9" s="165"/>
      <c r="C9" s="165"/>
      <c r="D9" s="166"/>
      <c r="E9" s="167" t="s">
        <v>111</v>
      </c>
      <c r="F9" s="166"/>
      <c r="G9" s="167" t="s">
        <v>112</v>
      </c>
      <c r="H9" s="166"/>
      <c r="I9" s="167" t="s">
        <v>113</v>
      </c>
      <c r="J9" s="165"/>
      <c r="K9" s="165"/>
      <c r="L9" s="165"/>
      <c r="M9" s="165"/>
      <c r="N9" s="165"/>
      <c r="O9" s="166"/>
      <c r="P9" s="167" t="s">
        <v>114</v>
      </c>
      <c r="Q9" s="165"/>
      <c r="R9" s="165"/>
      <c r="S9" s="165"/>
      <c r="T9" s="165"/>
      <c r="U9" s="168" t="s">
        <v>115</v>
      </c>
      <c r="V9" s="165" t="s">
        <v>116</v>
      </c>
      <c r="W9" s="170"/>
    </row>
    <row r="10" spans="1:26" ht="116.25" thickBot="1" x14ac:dyDescent="0.3">
      <c r="A10" s="19" t="s">
        <v>117</v>
      </c>
      <c r="B10" s="17" t="s">
        <v>118</v>
      </c>
      <c r="C10" s="17" t="s">
        <v>119</v>
      </c>
      <c r="D10" s="17" t="s">
        <v>120</v>
      </c>
      <c r="E10" s="17" t="s">
        <v>121</v>
      </c>
      <c r="F10" s="17" t="s">
        <v>122</v>
      </c>
      <c r="G10" s="17" t="s">
        <v>123</v>
      </c>
      <c r="H10" s="17" t="s">
        <v>124</v>
      </c>
      <c r="I10" s="17" t="s">
        <v>125</v>
      </c>
      <c r="J10" s="17" t="s">
        <v>126</v>
      </c>
      <c r="K10" s="17" t="s">
        <v>127</v>
      </c>
      <c r="L10" s="17" t="s">
        <v>128</v>
      </c>
      <c r="M10" s="17" t="s">
        <v>129</v>
      </c>
      <c r="N10" s="17" t="s">
        <v>130</v>
      </c>
      <c r="O10" s="17" t="s">
        <v>131</v>
      </c>
      <c r="P10" s="17" t="s">
        <v>132</v>
      </c>
      <c r="Q10" s="17" t="s">
        <v>133</v>
      </c>
      <c r="R10" s="17" t="s">
        <v>134</v>
      </c>
      <c r="S10" s="17" t="s">
        <v>135</v>
      </c>
      <c r="T10" s="18" t="s">
        <v>136</v>
      </c>
      <c r="U10" s="169"/>
      <c r="V10" s="17" t="s">
        <v>137</v>
      </c>
      <c r="W10" s="20" t="s">
        <v>138</v>
      </c>
    </row>
    <row r="11" spans="1:26" ht="85.5" customHeight="1" thickBot="1" x14ac:dyDescent="0.3">
      <c r="A11" s="8" t="s">
        <v>139</v>
      </c>
      <c r="B11" s="9">
        <v>19442</v>
      </c>
      <c r="C11" s="9" t="s">
        <v>140</v>
      </c>
      <c r="D11" s="9" t="s">
        <v>141</v>
      </c>
      <c r="E11" s="9" t="s">
        <v>142</v>
      </c>
      <c r="F11" s="9" t="s">
        <v>142</v>
      </c>
      <c r="G11" s="9" t="s">
        <v>142</v>
      </c>
      <c r="H11" s="9" t="s">
        <v>142</v>
      </c>
      <c r="I11" s="9" t="s">
        <v>142</v>
      </c>
      <c r="J11" s="9" t="s">
        <v>142</v>
      </c>
      <c r="K11" s="9" t="s">
        <v>142</v>
      </c>
      <c r="L11" s="9" t="s">
        <v>143</v>
      </c>
      <c r="M11" s="9" t="s">
        <v>142</v>
      </c>
      <c r="N11" s="9" t="s">
        <v>142</v>
      </c>
      <c r="O11" s="9" t="s">
        <v>142</v>
      </c>
      <c r="P11" s="9" t="s">
        <v>142</v>
      </c>
      <c r="Q11" s="9" t="s">
        <v>142</v>
      </c>
      <c r="R11" s="9" t="s">
        <v>142</v>
      </c>
      <c r="S11" s="9" t="s">
        <v>142</v>
      </c>
      <c r="T11" s="9" t="s">
        <v>142</v>
      </c>
      <c r="U11" s="10" t="s">
        <v>144</v>
      </c>
      <c r="V11" s="9">
        <v>45</v>
      </c>
      <c r="W11" s="11" t="s">
        <v>142</v>
      </c>
    </row>
    <row r="12" spans="1:26" s="1" customFormat="1" ht="7.5" customHeight="1" thickBot="1" x14ac:dyDescent="0.25">
      <c r="A12" s="148"/>
      <c r="B12" s="148"/>
      <c r="C12" s="148"/>
      <c r="D12" s="148"/>
      <c r="E12" s="148"/>
      <c r="F12" s="148"/>
      <c r="G12" s="148"/>
      <c r="H12" s="148"/>
      <c r="I12" s="148"/>
      <c r="J12" s="148"/>
      <c r="K12" s="148"/>
      <c r="L12" s="148"/>
      <c r="M12" s="148"/>
      <c r="N12" s="148"/>
      <c r="O12" s="148"/>
      <c r="P12" s="148"/>
      <c r="Q12" s="148"/>
      <c r="R12" s="148"/>
      <c r="S12" s="148"/>
      <c r="T12" s="148"/>
      <c r="U12" s="148"/>
      <c r="V12" s="148"/>
      <c r="W12" s="148"/>
      <c r="X12" s="3"/>
      <c r="Y12" s="3"/>
      <c r="Z12" s="2"/>
    </row>
    <row r="13" spans="1:26" s="14" customFormat="1" ht="13.5" customHeight="1" x14ac:dyDescent="0.2">
      <c r="A13" s="149" t="s">
        <v>233</v>
      </c>
      <c r="B13" s="150"/>
      <c r="C13" s="150"/>
      <c r="D13" s="150"/>
      <c r="E13" s="150"/>
      <c r="F13" s="150"/>
      <c r="G13" s="150"/>
      <c r="H13" s="150"/>
      <c r="I13" s="150"/>
      <c r="J13" s="150"/>
      <c r="K13" s="150"/>
      <c r="L13" s="150"/>
      <c r="M13" s="150"/>
      <c r="N13" s="150"/>
      <c r="O13" s="150"/>
      <c r="P13" s="150"/>
      <c r="Q13" s="150"/>
      <c r="R13" s="150"/>
      <c r="S13" s="150"/>
      <c r="T13" s="150"/>
      <c r="U13" s="150"/>
      <c r="V13" s="150"/>
      <c r="W13" s="151"/>
      <c r="X13" s="12"/>
      <c r="Y13" s="12"/>
      <c r="Z13" s="13"/>
    </row>
    <row r="14" spans="1:26" s="1" customFormat="1" ht="13.5" customHeight="1" x14ac:dyDescent="0.2">
      <c r="A14" s="152"/>
      <c r="B14" s="153"/>
      <c r="C14" s="153"/>
      <c r="D14" s="153"/>
      <c r="E14" s="153"/>
      <c r="F14" s="153"/>
      <c r="G14" s="153"/>
      <c r="H14" s="153"/>
      <c r="I14" s="153"/>
      <c r="J14" s="153"/>
      <c r="K14" s="153"/>
      <c r="L14" s="153"/>
      <c r="M14" s="153"/>
      <c r="N14" s="153"/>
      <c r="O14" s="153"/>
      <c r="P14" s="153"/>
      <c r="Q14" s="153"/>
      <c r="R14" s="153"/>
      <c r="S14" s="153"/>
      <c r="T14" s="153"/>
      <c r="U14" s="153"/>
      <c r="V14" s="153"/>
      <c r="W14" s="154"/>
      <c r="X14" s="12"/>
      <c r="Y14" s="12"/>
      <c r="Z14" s="2"/>
    </row>
    <row r="15" spans="1:26" s="1" customFormat="1" ht="13.5" customHeight="1" thickBot="1" x14ac:dyDescent="0.25">
      <c r="A15" s="155"/>
      <c r="B15" s="156"/>
      <c r="C15" s="156"/>
      <c r="D15" s="156"/>
      <c r="E15" s="156"/>
      <c r="F15" s="156"/>
      <c r="G15" s="156"/>
      <c r="H15" s="156"/>
      <c r="I15" s="156"/>
      <c r="J15" s="156"/>
      <c r="K15" s="156"/>
      <c r="L15" s="156"/>
      <c r="M15" s="156"/>
      <c r="N15" s="156"/>
      <c r="O15" s="156"/>
      <c r="P15" s="156"/>
      <c r="Q15" s="156"/>
      <c r="R15" s="156"/>
      <c r="S15" s="156"/>
      <c r="T15" s="156"/>
      <c r="U15" s="156"/>
      <c r="V15" s="156"/>
      <c r="W15" s="157"/>
      <c r="X15" s="12"/>
      <c r="Y15" s="12"/>
      <c r="Z15" s="2"/>
    </row>
    <row r="16" spans="1:26" s="1" customFormat="1" ht="6.75" customHeight="1" thickBot="1" x14ac:dyDescent="0.25">
      <c r="A16" s="15"/>
      <c r="B16" s="15"/>
      <c r="C16" s="15"/>
      <c r="D16" s="15"/>
      <c r="E16" s="15"/>
      <c r="F16" s="15"/>
      <c r="G16" s="15"/>
      <c r="H16" s="15"/>
      <c r="I16" s="15"/>
      <c r="J16" s="15"/>
      <c r="K16" s="15"/>
      <c r="L16" s="15"/>
      <c r="M16" s="15"/>
      <c r="N16" s="15"/>
      <c r="O16" s="15"/>
      <c r="P16" s="15"/>
      <c r="Q16" s="15"/>
      <c r="R16" s="15"/>
      <c r="S16" s="15"/>
      <c r="T16" s="15"/>
      <c r="U16" s="15"/>
      <c r="V16" s="15"/>
      <c r="W16" s="15"/>
      <c r="X16" s="12"/>
      <c r="Y16" s="12"/>
      <c r="Z16" s="2"/>
    </row>
    <row r="17" spans="1:26" s="1" customFormat="1" ht="13.5" customHeight="1" thickBot="1" x14ac:dyDescent="0.25">
      <c r="A17" s="21"/>
      <c r="B17" s="22"/>
      <c r="C17" s="22"/>
      <c r="D17" s="22"/>
      <c r="E17" s="22"/>
      <c r="F17" s="22"/>
      <c r="G17" s="22"/>
      <c r="H17" s="22"/>
      <c r="I17" s="22"/>
      <c r="J17" s="22"/>
      <c r="K17" s="22"/>
      <c r="L17" s="22"/>
      <c r="M17" s="22"/>
      <c r="N17" s="22"/>
      <c r="O17" s="22"/>
      <c r="P17" s="22"/>
      <c r="Q17" s="22"/>
      <c r="R17" s="22"/>
      <c r="S17" s="22"/>
      <c r="T17" s="22"/>
      <c r="U17" s="22"/>
      <c r="V17" s="22"/>
      <c r="W17" s="23"/>
      <c r="X17" s="12"/>
      <c r="Y17" s="12"/>
      <c r="Z17" s="2"/>
    </row>
    <row r="18" spans="1:26" s="1" customFormat="1" ht="13.5" customHeight="1" x14ac:dyDescent="0.2">
      <c r="A18" s="24"/>
      <c r="B18" s="15"/>
      <c r="C18" s="15"/>
      <c r="D18" s="15"/>
      <c r="E18" s="15"/>
      <c r="F18" s="139"/>
      <c r="G18" s="140"/>
      <c r="H18" s="140"/>
      <c r="I18" s="140"/>
      <c r="J18" s="140"/>
      <c r="K18" s="140"/>
      <c r="L18" s="140"/>
      <c r="M18" s="140"/>
      <c r="N18" s="140"/>
      <c r="O18" s="140"/>
      <c r="P18" s="140"/>
      <c r="Q18" s="141"/>
      <c r="R18" s="15"/>
      <c r="S18" s="15"/>
      <c r="T18" s="15"/>
      <c r="U18" s="15"/>
      <c r="V18" s="15"/>
      <c r="W18" s="25"/>
      <c r="X18" s="12"/>
      <c r="Y18" s="12"/>
      <c r="Z18" s="2"/>
    </row>
    <row r="19" spans="1:26" s="1" customFormat="1" ht="13.5" customHeight="1" x14ac:dyDescent="0.2">
      <c r="A19" s="24"/>
      <c r="B19" s="15"/>
      <c r="C19" s="15"/>
      <c r="D19" s="15"/>
      <c r="E19" s="15"/>
      <c r="F19" s="142"/>
      <c r="G19" s="143"/>
      <c r="H19" s="143"/>
      <c r="I19" s="143"/>
      <c r="J19" s="143"/>
      <c r="K19" s="143"/>
      <c r="L19" s="143"/>
      <c r="M19" s="143"/>
      <c r="N19" s="143"/>
      <c r="O19" s="143"/>
      <c r="P19" s="143"/>
      <c r="Q19" s="144"/>
      <c r="R19" s="15"/>
      <c r="S19" s="15"/>
      <c r="T19" s="15"/>
      <c r="U19" s="15"/>
      <c r="V19" s="15"/>
      <c r="W19" s="25"/>
      <c r="X19" s="12"/>
      <c r="Y19" s="12"/>
      <c r="Z19" s="2"/>
    </row>
    <row r="20" spans="1:26" s="1" customFormat="1" ht="13.5" customHeight="1" x14ac:dyDescent="0.2">
      <c r="A20" s="24"/>
      <c r="B20" s="15"/>
      <c r="C20" s="15"/>
      <c r="D20" s="15"/>
      <c r="E20" s="15"/>
      <c r="F20" s="142"/>
      <c r="G20" s="143"/>
      <c r="H20" s="143"/>
      <c r="I20" s="143"/>
      <c r="J20" s="143"/>
      <c r="K20" s="143"/>
      <c r="L20" s="143"/>
      <c r="M20" s="143"/>
      <c r="N20" s="143"/>
      <c r="O20" s="143"/>
      <c r="P20" s="143"/>
      <c r="Q20" s="144"/>
      <c r="R20" s="15"/>
      <c r="S20" s="15"/>
      <c r="T20" s="15"/>
      <c r="U20" s="15"/>
      <c r="V20" s="15"/>
      <c r="W20" s="25"/>
      <c r="X20" s="12"/>
      <c r="Y20" s="12"/>
      <c r="Z20" s="2"/>
    </row>
    <row r="21" spans="1:26" s="1" customFormat="1" ht="13.5" customHeight="1" x14ac:dyDescent="0.2">
      <c r="A21" s="24"/>
      <c r="B21" s="15"/>
      <c r="C21" s="15"/>
      <c r="D21" s="15"/>
      <c r="E21" s="15"/>
      <c r="F21" s="142"/>
      <c r="G21" s="143"/>
      <c r="H21" s="143"/>
      <c r="I21" s="143"/>
      <c r="J21" s="143"/>
      <c r="K21" s="143"/>
      <c r="L21" s="143"/>
      <c r="M21" s="143"/>
      <c r="N21" s="143"/>
      <c r="O21" s="143"/>
      <c r="P21" s="143"/>
      <c r="Q21" s="144"/>
      <c r="R21" s="15"/>
      <c r="S21" s="15"/>
      <c r="T21" s="15"/>
      <c r="U21" s="15"/>
      <c r="V21" s="15"/>
      <c r="W21" s="25"/>
      <c r="X21" s="12"/>
      <c r="Y21" s="12"/>
      <c r="Z21" s="2"/>
    </row>
    <row r="22" spans="1:26" s="1" customFormat="1" ht="13.5" customHeight="1" x14ac:dyDescent="0.2">
      <c r="A22" s="24"/>
      <c r="B22" s="15"/>
      <c r="C22" s="15"/>
      <c r="D22" s="15"/>
      <c r="E22" s="15"/>
      <c r="F22" s="142"/>
      <c r="G22" s="143"/>
      <c r="H22" s="143"/>
      <c r="I22" s="143"/>
      <c r="J22" s="143"/>
      <c r="K22" s="143"/>
      <c r="L22" s="143"/>
      <c r="M22" s="143"/>
      <c r="N22" s="143"/>
      <c r="O22" s="143"/>
      <c r="P22" s="143"/>
      <c r="Q22" s="144"/>
      <c r="R22" s="15"/>
      <c r="S22" s="15"/>
      <c r="T22" s="15"/>
      <c r="U22" s="15"/>
      <c r="V22" s="15"/>
      <c r="W22" s="25"/>
      <c r="X22" s="12"/>
      <c r="Y22" s="12"/>
      <c r="Z22" s="2"/>
    </row>
    <row r="23" spans="1:26" s="1" customFormat="1" ht="13.5" customHeight="1" x14ac:dyDescent="0.2">
      <c r="A23" s="24"/>
      <c r="B23" s="15"/>
      <c r="C23" s="15"/>
      <c r="D23" s="15"/>
      <c r="E23" s="15"/>
      <c r="F23" s="142"/>
      <c r="G23" s="143"/>
      <c r="H23" s="143"/>
      <c r="I23" s="143"/>
      <c r="J23" s="143"/>
      <c r="K23" s="143"/>
      <c r="L23" s="143"/>
      <c r="M23" s="143"/>
      <c r="N23" s="143"/>
      <c r="O23" s="143"/>
      <c r="P23" s="143"/>
      <c r="Q23" s="144"/>
      <c r="R23" s="15"/>
      <c r="S23" s="15"/>
      <c r="T23" s="15"/>
      <c r="U23" s="15"/>
      <c r="V23" s="15"/>
      <c r="W23" s="25"/>
      <c r="X23" s="12"/>
      <c r="Y23" s="12"/>
      <c r="Z23" s="2"/>
    </row>
    <row r="24" spans="1:26" s="1" customFormat="1" ht="13.5" customHeight="1" x14ac:dyDescent="0.2">
      <c r="A24" s="24"/>
      <c r="B24" s="15"/>
      <c r="C24" s="15"/>
      <c r="D24" s="15"/>
      <c r="E24" s="15"/>
      <c r="F24" s="142"/>
      <c r="G24" s="143"/>
      <c r="H24" s="143"/>
      <c r="I24" s="143"/>
      <c r="J24" s="143"/>
      <c r="K24" s="143"/>
      <c r="L24" s="143"/>
      <c r="M24" s="143"/>
      <c r="N24" s="143"/>
      <c r="O24" s="143"/>
      <c r="P24" s="143"/>
      <c r="Q24" s="144"/>
      <c r="R24" s="15"/>
      <c r="S24" s="15"/>
      <c r="T24" s="15"/>
      <c r="U24" s="15"/>
      <c r="V24" s="15"/>
      <c r="W24" s="25"/>
      <c r="X24" s="12"/>
      <c r="Y24" s="12"/>
      <c r="Z24" s="2"/>
    </row>
    <row r="25" spans="1:26" s="1" customFormat="1" ht="13.5" customHeight="1" x14ac:dyDescent="0.2">
      <c r="A25" s="24"/>
      <c r="B25" s="15"/>
      <c r="C25" s="15"/>
      <c r="D25" s="15"/>
      <c r="E25" s="15"/>
      <c r="F25" s="142"/>
      <c r="G25" s="143"/>
      <c r="H25" s="143"/>
      <c r="I25" s="143"/>
      <c r="J25" s="143"/>
      <c r="K25" s="143"/>
      <c r="L25" s="143"/>
      <c r="M25" s="143"/>
      <c r="N25" s="143"/>
      <c r="O25" s="143"/>
      <c r="P25" s="143"/>
      <c r="Q25" s="144"/>
      <c r="R25" s="15"/>
      <c r="S25" s="15"/>
      <c r="T25" s="15"/>
      <c r="U25" s="15"/>
      <c r="V25" s="15"/>
      <c r="W25" s="25"/>
      <c r="X25" s="12"/>
      <c r="Y25" s="12"/>
      <c r="Z25" s="2"/>
    </row>
    <row r="26" spans="1:26" s="1" customFormat="1" ht="13.5" customHeight="1" x14ac:dyDescent="0.2">
      <c r="A26" s="24"/>
      <c r="B26" s="15"/>
      <c r="C26" s="15"/>
      <c r="D26" s="15"/>
      <c r="E26" s="15"/>
      <c r="F26" s="142"/>
      <c r="G26" s="143"/>
      <c r="H26" s="143"/>
      <c r="I26" s="143"/>
      <c r="J26" s="143"/>
      <c r="K26" s="143"/>
      <c r="L26" s="143"/>
      <c r="M26" s="143"/>
      <c r="N26" s="143"/>
      <c r="O26" s="143"/>
      <c r="P26" s="143"/>
      <c r="Q26" s="144"/>
      <c r="R26" s="15"/>
      <c r="S26" s="15"/>
      <c r="T26" s="15"/>
      <c r="U26" s="15"/>
      <c r="V26" s="15"/>
      <c r="W26" s="25"/>
      <c r="X26" s="12"/>
      <c r="Y26" s="12"/>
      <c r="Z26" s="2"/>
    </row>
    <row r="27" spans="1:26" s="1" customFormat="1" ht="13.5" customHeight="1" x14ac:dyDescent="0.2">
      <c r="A27" s="24"/>
      <c r="B27" s="15"/>
      <c r="C27" s="15"/>
      <c r="D27" s="15"/>
      <c r="E27" s="15"/>
      <c r="F27" s="142"/>
      <c r="G27" s="143"/>
      <c r="H27" s="143"/>
      <c r="I27" s="143"/>
      <c r="J27" s="143"/>
      <c r="K27" s="143"/>
      <c r="L27" s="143"/>
      <c r="M27" s="143"/>
      <c r="N27" s="143"/>
      <c r="O27" s="143"/>
      <c r="P27" s="143"/>
      <c r="Q27" s="144"/>
      <c r="R27" s="15"/>
      <c r="S27" s="15"/>
      <c r="T27" s="15"/>
      <c r="U27" s="15"/>
      <c r="V27" s="15"/>
      <c r="W27" s="25"/>
      <c r="X27" s="12"/>
      <c r="Y27" s="12"/>
      <c r="Z27" s="2"/>
    </row>
    <row r="28" spans="1:26" s="1" customFormat="1" ht="13.5" customHeight="1" x14ac:dyDescent="0.2">
      <c r="A28" s="24"/>
      <c r="B28" s="15"/>
      <c r="C28" s="15"/>
      <c r="D28" s="15"/>
      <c r="E28" s="15"/>
      <c r="F28" s="142"/>
      <c r="G28" s="143"/>
      <c r="H28" s="143"/>
      <c r="I28" s="143"/>
      <c r="J28" s="143"/>
      <c r="K28" s="143"/>
      <c r="L28" s="143"/>
      <c r="M28" s="143"/>
      <c r="N28" s="143"/>
      <c r="O28" s="143"/>
      <c r="P28" s="143"/>
      <c r="Q28" s="144"/>
      <c r="R28" s="15"/>
      <c r="S28" s="15"/>
      <c r="T28" s="15"/>
      <c r="U28" s="15"/>
      <c r="V28" s="15"/>
      <c r="W28" s="25"/>
      <c r="X28" s="12"/>
      <c r="Y28" s="12"/>
      <c r="Z28" s="2"/>
    </row>
    <row r="29" spans="1:26" s="1" customFormat="1" ht="13.5" customHeight="1" x14ac:dyDescent="0.2">
      <c r="A29" s="24"/>
      <c r="B29" s="15"/>
      <c r="C29" s="15"/>
      <c r="D29" s="15"/>
      <c r="E29" s="15"/>
      <c r="F29" s="142"/>
      <c r="G29" s="143"/>
      <c r="H29" s="143"/>
      <c r="I29" s="143"/>
      <c r="J29" s="143"/>
      <c r="K29" s="143"/>
      <c r="L29" s="143"/>
      <c r="M29" s="143"/>
      <c r="N29" s="143"/>
      <c r="O29" s="143"/>
      <c r="P29" s="143"/>
      <c r="Q29" s="144"/>
      <c r="R29" s="15"/>
      <c r="S29" s="15"/>
      <c r="T29" s="15"/>
      <c r="U29" s="15"/>
      <c r="V29" s="15"/>
      <c r="W29" s="25"/>
      <c r="X29" s="12"/>
      <c r="Y29" s="12"/>
      <c r="Z29" s="2"/>
    </row>
    <row r="30" spans="1:26" s="1" customFormat="1" ht="13.5" customHeight="1" x14ac:dyDescent="0.2">
      <c r="A30" s="24"/>
      <c r="B30" s="15"/>
      <c r="C30" s="15"/>
      <c r="D30" s="15"/>
      <c r="E30" s="15"/>
      <c r="F30" s="142"/>
      <c r="G30" s="143"/>
      <c r="H30" s="143"/>
      <c r="I30" s="143"/>
      <c r="J30" s="143"/>
      <c r="K30" s="143"/>
      <c r="L30" s="143"/>
      <c r="M30" s="143"/>
      <c r="N30" s="143"/>
      <c r="O30" s="143"/>
      <c r="P30" s="143"/>
      <c r="Q30" s="144"/>
      <c r="R30" s="15"/>
      <c r="S30" s="15"/>
      <c r="T30" s="15"/>
      <c r="U30" s="15"/>
      <c r="V30" s="15"/>
      <c r="W30" s="25"/>
      <c r="X30" s="12"/>
      <c r="Y30" s="12"/>
      <c r="Z30" s="2"/>
    </row>
    <row r="31" spans="1:26" s="1" customFormat="1" ht="13.5" customHeight="1" x14ac:dyDescent="0.2">
      <c r="A31" s="24"/>
      <c r="B31" s="15"/>
      <c r="C31" s="15"/>
      <c r="D31" s="15"/>
      <c r="E31" s="15"/>
      <c r="F31" s="142"/>
      <c r="G31" s="143"/>
      <c r="H31" s="143"/>
      <c r="I31" s="143"/>
      <c r="J31" s="143"/>
      <c r="K31" s="143"/>
      <c r="L31" s="143"/>
      <c r="M31" s="143"/>
      <c r="N31" s="143"/>
      <c r="O31" s="143"/>
      <c r="P31" s="143"/>
      <c r="Q31" s="144"/>
      <c r="R31" s="15"/>
      <c r="S31" s="15"/>
      <c r="T31" s="15"/>
      <c r="U31" s="15"/>
      <c r="V31" s="15"/>
      <c r="W31" s="25"/>
      <c r="X31" s="12"/>
      <c r="Y31" s="12"/>
      <c r="Z31" s="2"/>
    </row>
    <row r="32" spans="1:26" s="1" customFormat="1" ht="13.5" customHeight="1" x14ac:dyDescent="0.2">
      <c r="A32" s="24"/>
      <c r="B32" s="15"/>
      <c r="C32" s="15"/>
      <c r="D32" s="15"/>
      <c r="E32" s="15"/>
      <c r="F32" s="142"/>
      <c r="G32" s="143"/>
      <c r="H32" s="143"/>
      <c r="I32" s="143"/>
      <c r="J32" s="143"/>
      <c r="K32" s="143"/>
      <c r="L32" s="143"/>
      <c r="M32" s="143"/>
      <c r="N32" s="143"/>
      <c r="O32" s="143"/>
      <c r="P32" s="143"/>
      <c r="Q32" s="144"/>
      <c r="R32" s="15"/>
      <c r="S32" s="15"/>
      <c r="T32" s="15"/>
      <c r="U32" s="15"/>
      <c r="V32" s="15"/>
      <c r="W32" s="25"/>
      <c r="X32" s="12"/>
      <c r="Y32" s="12"/>
      <c r="Z32" s="2"/>
    </row>
    <row r="33" spans="1:26" s="1" customFormat="1" ht="13.5" customHeight="1" x14ac:dyDescent="0.2">
      <c r="A33" s="24"/>
      <c r="B33" s="15"/>
      <c r="C33" s="15"/>
      <c r="D33" s="15"/>
      <c r="E33" s="15"/>
      <c r="F33" s="142"/>
      <c r="G33" s="143"/>
      <c r="H33" s="143"/>
      <c r="I33" s="143"/>
      <c r="J33" s="143"/>
      <c r="K33" s="143"/>
      <c r="L33" s="143"/>
      <c r="M33" s="143"/>
      <c r="N33" s="143"/>
      <c r="O33" s="143"/>
      <c r="P33" s="143"/>
      <c r="Q33" s="144"/>
      <c r="R33" s="15"/>
      <c r="S33" s="15"/>
      <c r="T33" s="15"/>
      <c r="U33" s="15"/>
      <c r="V33" s="15"/>
      <c r="W33" s="25"/>
      <c r="X33" s="12"/>
      <c r="Y33" s="12"/>
      <c r="Z33" s="2"/>
    </row>
    <row r="34" spans="1:26" s="1" customFormat="1" ht="13.5" customHeight="1" x14ac:dyDescent="0.2">
      <c r="A34" s="24"/>
      <c r="B34" s="15"/>
      <c r="C34" s="15"/>
      <c r="D34" s="15"/>
      <c r="E34" s="15"/>
      <c r="F34" s="142"/>
      <c r="G34" s="143"/>
      <c r="H34" s="143"/>
      <c r="I34" s="143"/>
      <c r="J34" s="143"/>
      <c r="K34" s="143"/>
      <c r="L34" s="143"/>
      <c r="M34" s="143"/>
      <c r="N34" s="143"/>
      <c r="O34" s="143"/>
      <c r="P34" s="143"/>
      <c r="Q34" s="144"/>
      <c r="R34" s="15"/>
      <c r="S34" s="15"/>
      <c r="T34" s="15"/>
      <c r="U34" s="15"/>
      <c r="V34" s="15"/>
      <c r="W34" s="25"/>
      <c r="X34" s="12"/>
      <c r="Y34" s="12"/>
      <c r="Z34" s="2"/>
    </row>
    <row r="35" spans="1:26" s="1" customFormat="1" ht="13.5" customHeight="1" x14ac:dyDescent="0.2">
      <c r="A35" s="24"/>
      <c r="B35" s="15"/>
      <c r="C35" s="15"/>
      <c r="D35" s="15"/>
      <c r="E35" s="15"/>
      <c r="F35" s="142"/>
      <c r="G35" s="143"/>
      <c r="H35" s="143"/>
      <c r="I35" s="143"/>
      <c r="J35" s="143"/>
      <c r="K35" s="143"/>
      <c r="L35" s="143"/>
      <c r="M35" s="143"/>
      <c r="N35" s="143"/>
      <c r="O35" s="143"/>
      <c r="P35" s="143"/>
      <c r="Q35" s="144"/>
      <c r="R35" s="15"/>
      <c r="S35" s="15"/>
      <c r="T35" s="15"/>
      <c r="U35" s="15"/>
      <c r="V35" s="15"/>
      <c r="W35" s="25"/>
      <c r="X35" s="12"/>
      <c r="Y35" s="12"/>
      <c r="Z35" s="2"/>
    </row>
    <row r="36" spans="1:26" s="1" customFormat="1" ht="13.5" customHeight="1" x14ac:dyDescent="0.2">
      <c r="A36" s="24"/>
      <c r="B36" s="15"/>
      <c r="C36" s="15"/>
      <c r="D36" s="15"/>
      <c r="E36" s="15"/>
      <c r="F36" s="142"/>
      <c r="G36" s="143"/>
      <c r="H36" s="143"/>
      <c r="I36" s="143"/>
      <c r="J36" s="143"/>
      <c r="K36" s="143"/>
      <c r="L36" s="143"/>
      <c r="M36" s="143"/>
      <c r="N36" s="143"/>
      <c r="O36" s="143"/>
      <c r="P36" s="143"/>
      <c r="Q36" s="144"/>
      <c r="R36" s="15"/>
      <c r="S36" s="15"/>
      <c r="T36" s="15"/>
      <c r="U36" s="15"/>
      <c r="V36" s="15"/>
      <c r="W36" s="25"/>
      <c r="X36" s="12"/>
      <c r="Y36" s="12"/>
      <c r="Z36" s="2"/>
    </row>
    <row r="37" spans="1:26" s="1" customFormat="1" ht="13.5" customHeight="1" x14ac:dyDescent="0.2">
      <c r="A37" s="24"/>
      <c r="B37" s="15"/>
      <c r="C37" s="15"/>
      <c r="D37" s="15"/>
      <c r="E37" s="15"/>
      <c r="F37" s="142"/>
      <c r="G37" s="143"/>
      <c r="H37" s="143"/>
      <c r="I37" s="143"/>
      <c r="J37" s="143"/>
      <c r="K37" s="143"/>
      <c r="L37" s="143"/>
      <c r="M37" s="143"/>
      <c r="N37" s="143"/>
      <c r="O37" s="143"/>
      <c r="P37" s="143"/>
      <c r="Q37" s="144"/>
      <c r="R37" s="15"/>
      <c r="S37" s="15"/>
      <c r="T37" s="15"/>
      <c r="U37" s="15"/>
      <c r="V37" s="15"/>
      <c r="W37" s="25"/>
      <c r="X37" s="12"/>
      <c r="Y37" s="12"/>
      <c r="Z37" s="2"/>
    </row>
    <row r="38" spans="1:26" s="1" customFormat="1" ht="13.5" customHeight="1" x14ac:dyDescent="0.2">
      <c r="A38" s="24"/>
      <c r="B38" s="15"/>
      <c r="C38" s="15"/>
      <c r="D38" s="15"/>
      <c r="E38" s="15"/>
      <c r="F38" s="142"/>
      <c r="G38" s="143"/>
      <c r="H38" s="143"/>
      <c r="I38" s="143"/>
      <c r="J38" s="143"/>
      <c r="K38" s="143"/>
      <c r="L38" s="143"/>
      <c r="M38" s="143"/>
      <c r="N38" s="143"/>
      <c r="O38" s="143"/>
      <c r="P38" s="143"/>
      <c r="Q38" s="144"/>
      <c r="R38" s="15"/>
      <c r="S38" s="15"/>
      <c r="T38" s="15"/>
      <c r="U38" s="15"/>
      <c r="V38" s="15"/>
      <c r="W38" s="25"/>
      <c r="X38" s="12"/>
      <c r="Y38" s="12"/>
      <c r="Z38" s="2"/>
    </row>
    <row r="39" spans="1:26" s="1" customFormat="1" ht="13.5" customHeight="1" x14ac:dyDescent="0.2">
      <c r="A39" s="24"/>
      <c r="B39" s="15"/>
      <c r="C39" s="15"/>
      <c r="D39" s="15"/>
      <c r="E39" s="15"/>
      <c r="F39" s="142"/>
      <c r="G39" s="143"/>
      <c r="H39" s="143"/>
      <c r="I39" s="143"/>
      <c r="J39" s="143"/>
      <c r="K39" s="143"/>
      <c r="L39" s="143"/>
      <c r="M39" s="143"/>
      <c r="N39" s="143"/>
      <c r="O39" s="143"/>
      <c r="P39" s="143"/>
      <c r="Q39" s="144"/>
      <c r="R39" s="15"/>
      <c r="S39" s="15"/>
      <c r="T39" s="15"/>
      <c r="U39" s="15"/>
      <c r="V39" s="15"/>
      <c r="W39" s="25"/>
      <c r="X39" s="12"/>
      <c r="Y39" s="12"/>
      <c r="Z39" s="2"/>
    </row>
    <row r="40" spans="1:26" s="1" customFormat="1" ht="13.5" customHeight="1" x14ac:dyDescent="0.2">
      <c r="A40" s="24"/>
      <c r="B40" s="15"/>
      <c r="C40" s="15"/>
      <c r="D40" s="15"/>
      <c r="E40" s="15"/>
      <c r="F40" s="142"/>
      <c r="G40" s="143"/>
      <c r="H40" s="143"/>
      <c r="I40" s="143"/>
      <c r="J40" s="143"/>
      <c r="K40" s="143"/>
      <c r="L40" s="143"/>
      <c r="M40" s="143"/>
      <c r="N40" s="143"/>
      <c r="O40" s="143"/>
      <c r="P40" s="143"/>
      <c r="Q40" s="144"/>
      <c r="R40" s="15"/>
      <c r="S40" s="15"/>
      <c r="T40" s="15"/>
      <c r="U40" s="15"/>
      <c r="V40" s="15"/>
      <c r="W40" s="25"/>
      <c r="X40" s="12"/>
      <c r="Y40" s="12"/>
      <c r="Z40" s="2"/>
    </row>
    <row r="41" spans="1:26" s="1" customFormat="1" ht="13.5" customHeight="1" x14ac:dyDescent="0.2">
      <c r="A41" s="24"/>
      <c r="B41" s="15"/>
      <c r="C41" s="15"/>
      <c r="D41" s="15"/>
      <c r="E41" s="15"/>
      <c r="F41" s="142"/>
      <c r="G41" s="143"/>
      <c r="H41" s="143"/>
      <c r="I41" s="143"/>
      <c r="J41" s="143"/>
      <c r="K41" s="143"/>
      <c r="L41" s="143"/>
      <c r="M41" s="143"/>
      <c r="N41" s="143"/>
      <c r="O41" s="143"/>
      <c r="P41" s="143"/>
      <c r="Q41" s="144"/>
      <c r="R41" s="15"/>
      <c r="S41" s="15"/>
      <c r="T41" s="15"/>
      <c r="U41" s="15"/>
      <c r="V41" s="15"/>
      <c r="W41" s="25"/>
      <c r="X41" s="12"/>
      <c r="Y41" s="12"/>
      <c r="Z41" s="2"/>
    </row>
    <row r="42" spans="1:26" s="1" customFormat="1" ht="13.5" customHeight="1" x14ac:dyDescent="0.2">
      <c r="A42" s="24"/>
      <c r="B42" s="15"/>
      <c r="C42" s="15"/>
      <c r="D42" s="15"/>
      <c r="E42" s="15"/>
      <c r="F42" s="142"/>
      <c r="G42" s="143"/>
      <c r="H42" s="143"/>
      <c r="I42" s="143"/>
      <c r="J42" s="143"/>
      <c r="K42" s="143"/>
      <c r="L42" s="143"/>
      <c r="M42" s="143"/>
      <c r="N42" s="143"/>
      <c r="O42" s="143"/>
      <c r="P42" s="143"/>
      <c r="Q42" s="144"/>
      <c r="R42" s="15"/>
      <c r="S42" s="15"/>
      <c r="T42" s="15"/>
      <c r="U42" s="15"/>
      <c r="V42" s="15"/>
      <c r="W42" s="25"/>
      <c r="X42" s="12"/>
      <c r="Y42" s="12"/>
      <c r="Z42" s="2"/>
    </row>
    <row r="43" spans="1:26" s="1" customFormat="1" ht="13.5" customHeight="1" x14ac:dyDescent="0.2">
      <c r="A43" s="24"/>
      <c r="B43" s="15"/>
      <c r="C43" s="15"/>
      <c r="D43" s="15"/>
      <c r="E43" s="15"/>
      <c r="F43" s="142"/>
      <c r="G43" s="143"/>
      <c r="H43" s="143"/>
      <c r="I43" s="143"/>
      <c r="J43" s="143"/>
      <c r="K43" s="143"/>
      <c r="L43" s="143"/>
      <c r="M43" s="143"/>
      <c r="N43" s="143"/>
      <c r="O43" s="143"/>
      <c r="P43" s="143"/>
      <c r="Q43" s="144"/>
      <c r="R43" s="15"/>
      <c r="S43" s="15"/>
      <c r="T43" s="15"/>
      <c r="U43" s="15"/>
      <c r="V43" s="15"/>
      <c r="W43" s="25"/>
      <c r="X43" s="12"/>
      <c r="Y43" s="12"/>
      <c r="Z43" s="2"/>
    </row>
    <row r="44" spans="1:26" s="1" customFormat="1" ht="13.5" customHeight="1" x14ac:dyDescent="0.2">
      <c r="A44" s="24"/>
      <c r="B44" s="15"/>
      <c r="C44" s="15"/>
      <c r="D44" s="15"/>
      <c r="E44" s="15"/>
      <c r="F44" s="142"/>
      <c r="G44" s="143"/>
      <c r="H44" s="143"/>
      <c r="I44" s="143"/>
      <c r="J44" s="143"/>
      <c r="K44" s="143"/>
      <c r="L44" s="143"/>
      <c r="M44" s="143"/>
      <c r="N44" s="143"/>
      <c r="O44" s="143"/>
      <c r="P44" s="143"/>
      <c r="Q44" s="144"/>
      <c r="R44" s="15"/>
      <c r="S44" s="15"/>
      <c r="T44" s="15"/>
      <c r="U44" s="15"/>
      <c r="V44" s="15"/>
      <c r="W44" s="25"/>
      <c r="X44" s="12"/>
      <c r="Y44" s="12"/>
      <c r="Z44" s="2"/>
    </row>
    <row r="45" spans="1:26" s="1" customFormat="1" ht="13.5" customHeight="1" x14ac:dyDescent="0.2">
      <c r="A45" s="24"/>
      <c r="B45" s="15"/>
      <c r="C45" s="15"/>
      <c r="D45" s="15"/>
      <c r="E45" s="15"/>
      <c r="F45" s="142"/>
      <c r="G45" s="143"/>
      <c r="H45" s="143"/>
      <c r="I45" s="143"/>
      <c r="J45" s="143"/>
      <c r="K45" s="143"/>
      <c r="L45" s="143"/>
      <c r="M45" s="143"/>
      <c r="N45" s="143"/>
      <c r="O45" s="143"/>
      <c r="P45" s="143"/>
      <c r="Q45" s="144"/>
      <c r="R45" s="15"/>
      <c r="S45" s="15"/>
      <c r="T45" s="15"/>
      <c r="U45" s="15"/>
      <c r="V45" s="15"/>
      <c r="W45" s="25"/>
      <c r="X45" s="12"/>
      <c r="Y45" s="12"/>
      <c r="Z45" s="2"/>
    </row>
    <row r="46" spans="1:26" s="1" customFormat="1" ht="13.5" customHeight="1" x14ac:dyDescent="0.2">
      <c r="A46" s="24"/>
      <c r="B46" s="15"/>
      <c r="C46" s="15"/>
      <c r="D46" s="15"/>
      <c r="E46" s="15"/>
      <c r="F46" s="142"/>
      <c r="G46" s="143"/>
      <c r="H46" s="143"/>
      <c r="I46" s="143"/>
      <c r="J46" s="143"/>
      <c r="K46" s="143"/>
      <c r="L46" s="143"/>
      <c r="M46" s="143"/>
      <c r="N46" s="143"/>
      <c r="O46" s="143"/>
      <c r="P46" s="143"/>
      <c r="Q46" s="144"/>
      <c r="R46" s="15"/>
      <c r="S46" s="15"/>
      <c r="T46" s="15"/>
      <c r="U46" s="15"/>
      <c r="V46" s="15"/>
      <c r="W46" s="25"/>
      <c r="X46" s="12"/>
      <c r="Y46" s="12"/>
      <c r="Z46" s="2"/>
    </row>
    <row r="47" spans="1:26" s="1" customFormat="1" ht="13.5" customHeight="1" x14ac:dyDescent="0.2">
      <c r="A47" s="24"/>
      <c r="B47" s="15"/>
      <c r="C47" s="15"/>
      <c r="D47" s="15"/>
      <c r="E47" s="15"/>
      <c r="F47" s="142"/>
      <c r="G47" s="143"/>
      <c r="H47" s="143"/>
      <c r="I47" s="143"/>
      <c r="J47" s="143"/>
      <c r="K47" s="143"/>
      <c r="L47" s="143"/>
      <c r="M47" s="143"/>
      <c r="N47" s="143"/>
      <c r="O47" s="143"/>
      <c r="P47" s="143"/>
      <c r="Q47" s="144"/>
      <c r="R47" s="15"/>
      <c r="S47" s="15"/>
      <c r="T47" s="15"/>
      <c r="U47" s="15"/>
      <c r="V47" s="15"/>
      <c r="W47" s="25"/>
      <c r="X47" s="12"/>
      <c r="Y47" s="12"/>
      <c r="Z47" s="2"/>
    </row>
    <row r="48" spans="1:26" s="1" customFormat="1" ht="13.5" customHeight="1" x14ac:dyDescent="0.2">
      <c r="A48" s="24"/>
      <c r="B48" s="15"/>
      <c r="C48" s="15"/>
      <c r="D48" s="15"/>
      <c r="E48" s="15"/>
      <c r="F48" s="142"/>
      <c r="G48" s="143"/>
      <c r="H48" s="143"/>
      <c r="I48" s="143"/>
      <c r="J48" s="143"/>
      <c r="K48" s="143"/>
      <c r="L48" s="143"/>
      <c r="M48" s="143"/>
      <c r="N48" s="143"/>
      <c r="O48" s="143"/>
      <c r="P48" s="143"/>
      <c r="Q48" s="144"/>
      <c r="R48" s="15"/>
      <c r="S48" s="15"/>
      <c r="T48" s="15"/>
      <c r="U48" s="15"/>
      <c r="V48" s="15"/>
      <c r="W48" s="25"/>
      <c r="X48" s="12"/>
      <c r="Y48" s="12"/>
      <c r="Z48" s="2"/>
    </row>
    <row r="49" spans="1:26" s="1" customFormat="1" ht="13.5" customHeight="1" x14ac:dyDescent="0.2">
      <c r="A49" s="24"/>
      <c r="B49" s="15"/>
      <c r="C49" s="15"/>
      <c r="D49" s="15"/>
      <c r="E49" s="15"/>
      <c r="F49" s="142"/>
      <c r="G49" s="143"/>
      <c r="H49" s="143"/>
      <c r="I49" s="143"/>
      <c r="J49" s="143"/>
      <c r="K49" s="143"/>
      <c r="L49" s="143"/>
      <c r="M49" s="143"/>
      <c r="N49" s="143"/>
      <c r="O49" s="143"/>
      <c r="P49" s="143"/>
      <c r="Q49" s="144"/>
      <c r="R49" s="15"/>
      <c r="S49" s="15"/>
      <c r="T49" s="15"/>
      <c r="U49" s="15"/>
      <c r="V49" s="15"/>
      <c r="W49" s="25"/>
      <c r="X49" s="12"/>
      <c r="Y49" s="12"/>
      <c r="Z49" s="2"/>
    </row>
    <row r="50" spans="1:26" s="1" customFormat="1" ht="13.5" customHeight="1" x14ac:dyDescent="0.2">
      <c r="A50" s="24"/>
      <c r="B50" s="15"/>
      <c r="C50" s="15"/>
      <c r="D50" s="15"/>
      <c r="E50" s="15"/>
      <c r="F50" s="142"/>
      <c r="G50" s="143"/>
      <c r="H50" s="143"/>
      <c r="I50" s="143"/>
      <c r="J50" s="143"/>
      <c r="K50" s="143"/>
      <c r="L50" s="143"/>
      <c r="M50" s="143"/>
      <c r="N50" s="143"/>
      <c r="O50" s="143"/>
      <c r="P50" s="143"/>
      <c r="Q50" s="144"/>
      <c r="R50" s="15"/>
      <c r="S50" s="15"/>
      <c r="T50" s="15"/>
      <c r="U50" s="15"/>
      <c r="V50" s="15"/>
      <c r="W50" s="25"/>
      <c r="X50" s="12"/>
      <c r="Y50" s="12"/>
      <c r="Z50" s="2"/>
    </row>
    <row r="51" spans="1:26" s="1" customFormat="1" ht="13.5" customHeight="1" thickBot="1" x14ac:dyDescent="0.25">
      <c r="A51" s="24"/>
      <c r="B51" s="15"/>
      <c r="C51" s="15"/>
      <c r="D51" s="15"/>
      <c r="E51" s="15"/>
      <c r="F51" s="145"/>
      <c r="G51" s="146"/>
      <c r="H51" s="146"/>
      <c r="I51" s="146"/>
      <c r="J51" s="146"/>
      <c r="K51" s="146"/>
      <c r="L51" s="146"/>
      <c r="M51" s="146"/>
      <c r="N51" s="146"/>
      <c r="O51" s="146"/>
      <c r="P51" s="146"/>
      <c r="Q51" s="147"/>
      <c r="R51" s="15"/>
      <c r="S51" s="15"/>
      <c r="T51" s="15"/>
      <c r="U51" s="15"/>
      <c r="V51" s="15"/>
      <c r="W51" s="25"/>
      <c r="X51" s="12"/>
      <c r="Y51" s="12"/>
      <c r="Z51" s="2"/>
    </row>
    <row r="52" spans="1:26" s="1" customFormat="1" ht="13.5" customHeight="1" thickBot="1" x14ac:dyDescent="0.25">
      <c r="A52" s="26"/>
      <c r="B52" s="27"/>
      <c r="C52" s="27"/>
      <c r="D52" s="27"/>
      <c r="E52" s="27"/>
      <c r="F52" s="27"/>
      <c r="G52" s="27"/>
      <c r="H52" s="27"/>
      <c r="I52" s="27"/>
      <c r="J52" s="27"/>
      <c r="K52" s="27"/>
      <c r="L52" s="27"/>
      <c r="M52" s="27"/>
      <c r="N52" s="27"/>
      <c r="O52" s="27"/>
      <c r="P52" s="27"/>
      <c r="Q52" s="27"/>
      <c r="R52" s="27"/>
      <c r="S52" s="27"/>
      <c r="T52" s="27"/>
      <c r="U52" s="27"/>
      <c r="V52" s="27"/>
      <c r="W52" s="28"/>
      <c r="X52" s="12"/>
      <c r="Y52" s="12"/>
      <c r="Z52" s="2"/>
    </row>
    <row r="53" spans="1:26" s="1" customFormat="1" ht="13.5" customHeight="1" x14ac:dyDescent="0.2">
      <c r="A53" s="24"/>
      <c r="B53" s="15"/>
      <c r="C53" s="15"/>
      <c r="D53" s="15"/>
      <c r="E53" s="15"/>
      <c r="F53" s="15"/>
      <c r="G53" s="15"/>
      <c r="H53" s="15"/>
      <c r="I53" s="15"/>
      <c r="J53" s="15"/>
      <c r="K53" s="15"/>
      <c r="L53" s="15"/>
      <c r="M53" s="15"/>
      <c r="N53" s="15"/>
      <c r="O53" s="15"/>
      <c r="P53" s="15"/>
      <c r="Q53" s="15"/>
      <c r="R53" s="15"/>
      <c r="S53" s="15"/>
      <c r="T53" s="15"/>
      <c r="U53" s="15"/>
      <c r="V53" s="15"/>
      <c r="W53" s="25"/>
      <c r="X53" s="12"/>
      <c r="Y53" s="12"/>
      <c r="Z53" s="2"/>
    </row>
    <row r="54" spans="1:26" s="1" customFormat="1" ht="13.5" customHeight="1" x14ac:dyDescent="0.2">
      <c r="A54" s="24"/>
      <c r="B54" s="15"/>
      <c r="C54" s="15"/>
      <c r="D54" s="15"/>
      <c r="E54" s="15"/>
      <c r="F54" s="15"/>
      <c r="G54" s="15"/>
      <c r="H54" s="15"/>
      <c r="I54" s="15"/>
      <c r="J54" s="15"/>
      <c r="K54" s="15"/>
      <c r="L54" s="15"/>
      <c r="M54" s="15"/>
      <c r="N54" s="15"/>
      <c r="O54" s="15"/>
      <c r="P54" s="15"/>
      <c r="Q54" s="15"/>
      <c r="R54" s="15"/>
      <c r="S54" s="15"/>
      <c r="T54" s="15"/>
      <c r="U54" s="15"/>
      <c r="V54" s="15"/>
      <c r="W54" s="25"/>
      <c r="X54" s="12"/>
      <c r="Y54" s="12"/>
      <c r="Z54" s="2"/>
    </row>
    <row r="55" spans="1:26" s="1" customFormat="1" ht="13.5" customHeight="1" thickBot="1" x14ac:dyDescent="0.25">
      <c r="A55" s="26"/>
      <c r="B55" s="27"/>
      <c r="C55" s="27"/>
      <c r="D55" s="27"/>
      <c r="E55" s="27"/>
      <c r="F55" s="27"/>
      <c r="G55" s="27"/>
      <c r="H55" s="27"/>
      <c r="I55" s="27"/>
      <c r="J55" s="27"/>
      <c r="K55" s="27"/>
      <c r="L55" s="27"/>
      <c r="M55" s="27"/>
      <c r="N55" s="27"/>
      <c r="O55" s="27"/>
      <c r="P55" s="27"/>
      <c r="Q55" s="27"/>
      <c r="R55" s="27"/>
      <c r="S55" s="27"/>
      <c r="T55" s="27"/>
      <c r="U55" s="27"/>
      <c r="V55" s="27"/>
      <c r="W55" s="28"/>
      <c r="X55" s="12"/>
      <c r="Y55" s="12"/>
      <c r="Z55" s="2"/>
    </row>
  </sheetData>
  <mergeCells count="18">
    <mergeCell ref="A4:W4"/>
    <mergeCell ref="A2:B2"/>
    <mergeCell ref="C2:T2"/>
    <mergeCell ref="U2:W2"/>
    <mergeCell ref="A3:W3"/>
    <mergeCell ref="F18:Q51"/>
    <mergeCell ref="A12:W12"/>
    <mergeCell ref="A13:W15"/>
    <mergeCell ref="B5:W5"/>
    <mergeCell ref="A7:B7"/>
    <mergeCell ref="C7:F7"/>
    <mergeCell ref="A9:D9"/>
    <mergeCell ref="E9:F9"/>
    <mergeCell ref="G9:H9"/>
    <mergeCell ref="I9:O9"/>
    <mergeCell ref="P9:T9"/>
    <mergeCell ref="U9:U10"/>
    <mergeCell ref="V9:W9"/>
  </mergeCells>
  <hyperlinks>
    <hyperlink ref="A4" location="racionalizacion_priorizacion!Títulos_a_imprimir" display="racionalizacion_priorizacion!Títulos_a_imprimir" xr:uid="{00000000-0004-0000-0200-000000000000}"/>
    <hyperlink ref="A4:W4" location="PORTADA!A1" display="Componente 2: Racionalización de Trámites" xr:uid="{00000000-0004-0000-0200-000001000000}"/>
  </hyperlinks>
  <printOptions horizontalCentered="1"/>
  <pageMargins left="0.19685039370078741" right="0.17" top="0.37" bottom="0.43" header="0.24" footer="0.2"/>
  <pageSetup scale="60" orientation="landscape" r:id="rId1"/>
  <colBreaks count="1" manualBreakCount="1">
    <brk id="2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PAAC_2020</vt:lpstr>
      <vt:lpstr>Datos</vt:lpstr>
      <vt:lpstr>Comp. 2 - Racionalización</vt:lpstr>
      <vt:lpstr>'Comp. 2 - Racionalización'!Área_de_impresión</vt:lpstr>
      <vt:lpstr>PAAC_2020!Títulos_a_imprimir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Jizeth G</cp:lastModifiedBy>
  <cp:lastPrinted>2020-01-31T22:07:45Z</cp:lastPrinted>
  <dcterms:created xsi:type="dcterms:W3CDTF">2017-01-04T15:18:41Z</dcterms:created>
  <dcterms:modified xsi:type="dcterms:W3CDTF">2020-05-15T14:33:35Z</dcterms:modified>
</cp:coreProperties>
</file>