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JIZETH\Downloads\"/>
    </mc:Choice>
  </mc:AlternateContent>
  <xr:revisionPtr revIDLastSave="0" documentId="13_ncr:1_{5730AF42-ED66-41B5-A2BA-DF592D50B54E}" xr6:coauthVersionLast="41" xr6:coauthVersionMax="47" xr10:uidLastSave="{00000000-0000-0000-0000-000000000000}"/>
  <bookViews>
    <workbookView xWindow="-108" yWindow="-108" windowWidth="23256" windowHeight="12456" tabRatio="780" activeTab="1" xr2:uid="{00000000-000D-0000-FFFF-FFFF00000000}"/>
  </bookViews>
  <sheets>
    <sheet name="Iniciativas de participación" sheetId="21" r:id="rId1"/>
    <sheet name="1. Riesgos de Corrupción" sheetId="1" r:id="rId2"/>
    <sheet name="2. Racionalización" sheetId="20" r:id="rId3"/>
    <sheet name="Hoja1" sheetId="19" state="hidden" r:id="rId4"/>
  </sheets>
  <definedNames>
    <definedName name="_xlnm._FilterDatabase" localSheetId="1" hidden="1">'1. Riesgos de Corrupción'!$A$5:$R$46</definedName>
    <definedName name="_xlnm.Print_Area" localSheetId="2">'2. Racionalización'!$A$1:$AD$23</definedName>
    <definedName name="_xlnm.Print_Titles" localSheetId="1">'1. Riesgos de Corrupción'!$1:$5</definedName>
    <definedName name="_xlnm.Print_Titles" localSheetId="0">'Iniciativas de participación'!$1:$6</definedName>
  </definedNames>
  <calcPr calcId="191029"/>
</workbook>
</file>

<file path=xl/calcChain.xml><?xml version="1.0" encoding="utf-8"?>
<calcChain xmlns="http://schemas.openxmlformats.org/spreadsheetml/2006/main">
  <c r="X21" i="20" l="1"/>
  <c r="W21" i="20"/>
  <c r="O6" i="1"/>
  <c r="O45" i="1" l="1"/>
  <c r="P45" i="1" s="1"/>
  <c r="O26" i="1" l="1"/>
  <c r="P26" i="1" s="1"/>
  <c r="O25" i="1"/>
  <c r="P25" i="1" s="1"/>
  <c r="O22" i="1"/>
  <c r="P22" i="1" s="1"/>
  <c r="O46" i="1" l="1"/>
  <c r="P46" i="1" s="1"/>
  <c r="O44" i="1"/>
  <c r="P44" i="1" s="1"/>
  <c r="O35" i="1"/>
  <c r="P35" i="1" s="1"/>
  <c r="O7" i="1"/>
  <c r="P7" i="1" s="1"/>
  <c r="O8" i="1"/>
  <c r="P8" i="1" s="1"/>
  <c r="O9" i="1"/>
  <c r="P9" i="1" s="1"/>
  <c r="O10" i="1"/>
  <c r="P10" i="1" s="1"/>
  <c r="O11" i="1"/>
  <c r="P11" i="1" s="1"/>
  <c r="O12" i="1"/>
  <c r="P12" i="1" s="1"/>
  <c r="O13" i="1"/>
  <c r="P13" i="1" s="1"/>
  <c r="O14" i="1"/>
  <c r="P14" i="1" s="1"/>
  <c r="O15" i="1"/>
  <c r="P15" i="1" s="1"/>
  <c r="O16" i="1"/>
  <c r="P16" i="1" s="1"/>
  <c r="O17" i="1"/>
  <c r="P17" i="1" s="1"/>
  <c r="O18" i="1"/>
  <c r="P18" i="1" s="1"/>
  <c r="O19" i="1"/>
  <c r="P19" i="1" s="1"/>
  <c r="O20" i="1"/>
  <c r="P20" i="1" s="1"/>
  <c r="O21" i="1"/>
  <c r="P21" i="1" s="1"/>
  <c r="O23" i="1"/>
  <c r="P23" i="1" s="1"/>
  <c r="O24" i="1"/>
  <c r="P24" i="1" s="1"/>
  <c r="O27" i="1"/>
  <c r="P27" i="1" s="1"/>
  <c r="O28" i="1"/>
  <c r="P28" i="1" s="1"/>
  <c r="O29" i="1"/>
  <c r="P29" i="1" s="1"/>
  <c r="O30" i="1"/>
  <c r="P30" i="1" s="1"/>
  <c r="O31" i="1"/>
  <c r="P31" i="1" s="1"/>
  <c r="O32" i="1"/>
  <c r="P32" i="1" s="1"/>
  <c r="O33" i="1"/>
  <c r="P33" i="1" s="1"/>
  <c r="O34" i="1"/>
  <c r="P34" i="1" s="1"/>
  <c r="O36" i="1"/>
  <c r="P36" i="1" s="1"/>
  <c r="O37" i="1"/>
  <c r="P37" i="1" s="1"/>
  <c r="O38" i="1"/>
  <c r="P38" i="1" s="1"/>
  <c r="O39" i="1"/>
  <c r="P39" i="1" s="1"/>
  <c r="O40" i="1"/>
  <c r="P40" i="1" s="1"/>
  <c r="O41" i="1"/>
  <c r="P41" i="1" s="1"/>
  <c r="O42" i="1"/>
  <c r="P42" i="1" s="1"/>
  <c r="O43" i="1"/>
  <c r="P43" i="1" s="1"/>
  <c r="P6" i="1" l="1"/>
</calcChain>
</file>

<file path=xl/sharedStrings.xml><?xml version="1.0" encoding="utf-8"?>
<sst xmlns="http://schemas.openxmlformats.org/spreadsheetml/2006/main" count="1972" uniqueCount="362">
  <si>
    <t>Profesional Universitario de Planeación</t>
  </si>
  <si>
    <t>2. Diálogo de doble vía con la ciudadanía y sus organizaciones</t>
  </si>
  <si>
    <t>Indicador</t>
  </si>
  <si>
    <t>Subcomponente</t>
  </si>
  <si>
    <t>Actividad</t>
  </si>
  <si>
    <t>Meta o producto</t>
  </si>
  <si>
    <t>Responsable</t>
  </si>
  <si>
    <t>Fecha inicial</t>
  </si>
  <si>
    <t>Fecha final</t>
  </si>
  <si>
    <t>Auxiliar de Atención al Ciudadano.</t>
  </si>
  <si>
    <t>Jefe oficina de Control Interno.</t>
  </si>
  <si>
    <t>1.1</t>
  </si>
  <si>
    <t>2.1</t>
  </si>
  <si>
    <t>3.1</t>
  </si>
  <si>
    <t>3.2</t>
  </si>
  <si>
    <t>4.1</t>
  </si>
  <si>
    <t>5.1</t>
  </si>
  <si>
    <t>Fases</t>
  </si>
  <si>
    <t>(Número de documentos elaborados / Número de documentos programados)*100%</t>
  </si>
  <si>
    <t>2. Construcción del mapa de riesgos de corrupción</t>
  </si>
  <si>
    <t>3. Consulta y divulgación</t>
  </si>
  <si>
    <t>1. Información de calidad y en lenguaje comprensible</t>
  </si>
  <si>
    <t>3. Incentivos para motivar la cultura de la rendición y petición de cuentas</t>
  </si>
  <si>
    <t>1. Estructura administrativa y direccionamiento estratégico.</t>
  </si>
  <si>
    <t>2. Fortalecimiento de los canales de atención.</t>
  </si>
  <si>
    <t>3. Talento Humano.</t>
  </si>
  <si>
    <t>4. Normativo y procedimental.</t>
  </si>
  <si>
    <t>5. Relacionamiento con el ciudadano.</t>
  </si>
  <si>
    <t>1. Lineamientos de transparencia activa.</t>
  </si>
  <si>
    <t>2. Lineamientos de transparencia pasiva.</t>
  </si>
  <si>
    <t>4. Criterio diferencial de accesibilidad.</t>
  </si>
  <si>
    <t>5. Monitoreo del acceso a la información pública.</t>
  </si>
  <si>
    <t>4.2</t>
  </si>
  <si>
    <t>1.2</t>
  </si>
  <si>
    <t>1. Contactar a los entes pertinentes.
2. Programar la jornada de capacitación.</t>
  </si>
  <si>
    <t>(Jornadas ejecutadas/ Jornadas programadas)*100</t>
  </si>
  <si>
    <t>1. Política de administración de riesgos</t>
  </si>
  <si>
    <t>1.3</t>
  </si>
  <si>
    <t>(Mensajes publicados / Mensajes programados)*100.</t>
  </si>
  <si>
    <t>(Número de acciones realizadas / número de acciones programadas) * 100%</t>
  </si>
  <si>
    <t>5.2</t>
  </si>
  <si>
    <t>Coordinar acciones de formación y cualificación a los servidores en temáticas relacionadas con el mejoramiento del servicio a la ciudadanía</t>
  </si>
  <si>
    <t>Actividades realizadas / actividades programadas * 100%</t>
  </si>
  <si>
    <t>Profesional Universitario de Recursos Humanos</t>
  </si>
  <si>
    <t>3.3</t>
  </si>
  <si>
    <t>Una (1) capacitación realizada</t>
  </si>
  <si>
    <t>Profesional Universitaria de Recursos Humanos.</t>
  </si>
  <si>
    <t>2.2</t>
  </si>
  <si>
    <t>1.4</t>
  </si>
  <si>
    <t>Número de piezas publicadas / Número de piezas propuestas para publicación.</t>
  </si>
  <si>
    <t>Número de matrices de riesgos de proceso actualizadas / Número total de matrices de riesgos de los procesos de la entidad.</t>
  </si>
  <si>
    <t>Profesional Universitario de Planeación.
Líderes y responsables de los procesos de la entidad.</t>
  </si>
  <si>
    <t>Publicar en la página web las versiones y actualizaciones que se realicen sobre el Plan Anticorrupción y de Atención Al ciudadano - PAAC y sobre la Matriz de Riesgos de Corrupción, conservando la trazabilidad sobre los ajustes realizados.</t>
  </si>
  <si>
    <t>1. Convocar Comité Institucional de Gestión y Desempeño en el que se incluya la temática de Atención al Ciudadano (20%).
2. Realizar el Comité (80%).</t>
  </si>
  <si>
    <t>3. Elaboración de los instrumentos de gestión de la información.</t>
  </si>
  <si>
    <t xml:space="preserve">Un (1) banner publicado por cada convocatoria pública </t>
  </si>
  <si>
    <t>1. Revisar documento y actualizar en lo pertinente (80%).
2. Publicar documento en página web (20%).</t>
  </si>
  <si>
    <t>Participar en la jornada de rendición de cuentas del sector y publicar el material en los medios pertinentes.</t>
  </si>
  <si>
    <t>Una (1) jornada de capacitación a los colaboradores de la entidad</t>
  </si>
  <si>
    <t>Proyecto de plan Anticorrupción y de Atención al Ciudadano - PAAC publicado en la página web.
Proyecto de matriz de riesgos de corrupción publicada en la página web.</t>
  </si>
  <si>
    <t>Gestionar con diferentes entidades la realización de actividades (cursos, talleres, juegos, videoconferencias, sketch etc.) orientadas al mejoramiento del servicio al ciudadano.</t>
  </si>
  <si>
    <t>Número de trámites y/u OPA's actualizados en el SUIT / Número total de trámites y/u OPA's por actualizar en el SUIT.</t>
  </si>
  <si>
    <t xml:space="preserve">Revisar el inventario de trámites y otros procedimientos administrativos (OPA's) de Canal Capital y realizar las actualizaciones en el Sistema Único de Información y Trámites - SUIT a que haya lugar. </t>
  </si>
  <si>
    <t>1. Revisar inventario de trámites y otros procedimientos administrativos (OPA´s)
2. Realizar las actualizaciones del SUIT a que haya lugar.</t>
  </si>
  <si>
    <t>Sistema Único de Información y Trámites - SUIT actualizado</t>
  </si>
  <si>
    <t>Líder de Gestión Documental</t>
  </si>
  <si>
    <t>1. Incluir en el plan institucional de capacitaciones la temática de atención de personas en situación de discapacidad.
2. Convocar a los colaboradores de la entidad para participar en la capacitación programada.
3. Realizar la capacitación</t>
  </si>
  <si>
    <t>Once (11) informes de peticiones ciudadanas publicados.</t>
  </si>
  <si>
    <t>Definir un mecanismo de comunicación a la ciudadanía sobre el estado de los procesos de convocatoria pública a través de avisos informativos en la página web.</t>
  </si>
  <si>
    <t xml:space="preserve">1. Publicar la información de la convocatoria pública del canal (50%).
2. Diseñar y publicar el banner de la(s) convocatoria(s) pública(s) vigente(s) (50%). </t>
  </si>
  <si>
    <t xml:space="preserve">Una (1) jornada de rendición de cuentas </t>
  </si>
  <si>
    <t>Realizar acciones de formación y cualificación de los servidores en temáticas relacionadas con el mejoramiento del servicio a la ciudadanía, innovación en la administración pública, ética y valores del servicio público, gestión del cambio, lenguaje claro, entre otros.</t>
  </si>
  <si>
    <t>Planeación 
Auxiliar de Atención al Ciudadano.</t>
  </si>
  <si>
    <t>Auxiliar de Atención al Ciudadano
Profesional Universitario de Planeación</t>
  </si>
  <si>
    <t>Una (1) reunión de comité con la temática de servicio al ciudadano.</t>
  </si>
  <si>
    <t xml:space="preserve">1. Diseñar el material para su publicación
2. Publicar el material </t>
  </si>
  <si>
    <t xml:space="preserve">Comunicaciones realizadas/ Comunicaciones programadas </t>
  </si>
  <si>
    <t>Realizar la revisión de los informes de servicio al ciudadano una vez al año.</t>
  </si>
  <si>
    <t>Descripción:</t>
  </si>
  <si>
    <t>Permite a las entidades simplificar, estandarizar, eliminar, optimizar y automatizar los trámites existentes, acercando el ciudadano a los servicios que presta el Estado.</t>
  </si>
  <si>
    <t>Socializar a nivel interno el PAAC y la matriz de riesgos de corrupción a través de los canales de comunicación interna.</t>
  </si>
  <si>
    <t>Realizar una capacitación al personal del canal para atención adecuada de personas en condición de discapacidad.</t>
  </si>
  <si>
    <t>Dos (2) actividades realizadas en el año</t>
  </si>
  <si>
    <t>1. Integridad.</t>
  </si>
  <si>
    <t>Tipo</t>
  </si>
  <si>
    <t>Número</t>
  </si>
  <si>
    <t>Nombre</t>
  </si>
  <si>
    <t>Estado</t>
  </si>
  <si>
    <t>Otros procedimientos administrativos de cara al usuario</t>
  </si>
  <si>
    <t>Inscrito</t>
  </si>
  <si>
    <t xml:space="preserve">Socializar la estrategia de rendición de cuentas con todos los grupos de valor (internos) del Canal </t>
  </si>
  <si>
    <t>1. Diseñar el material para su publicación
2. Publicar el material en redes sociales y página web</t>
  </si>
  <si>
    <t xml:space="preserve">Coordinar con los entes pertinentes, la capacitación a los colaboradores de la entidad en materia de rendición de cuentas </t>
  </si>
  <si>
    <t>Profesional Universitario de Recursos Humanos.</t>
  </si>
  <si>
    <t xml:space="preserve">Una (1) socialización realizada en redes sociales y página web </t>
  </si>
  <si>
    <t xml:space="preserve">Cuatro (4)  comunicaciones realizadas en el año </t>
  </si>
  <si>
    <t>Seis (6) mensajes en el año asociados a los mecanismos de atención ciudadana</t>
  </si>
  <si>
    <t>Una (1) actividad realizada en el año</t>
  </si>
  <si>
    <t xml:space="preserve">Socializar a través de los canales de comunicación internos (intranet y correo institucional) mensajes resaltando la importancia y responsabilidad de los servidores públicos en materia de la atención a la ciudadanía. </t>
  </si>
  <si>
    <t xml:space="preserve">Cuatro (4) mensajes publicados en el año </t>
  </si>
  <si>
    <t xml:space="preserve">Auxiliar de atención al ciudadano </t>
  </si>
  <si>
    <t xml:space="preserve">Dos (2) piezas comunicativas publicadas </t>
  </si>
  <si>
    <t>Actualizar el registro de activos de información de la entidad conforme a lo definido en la ley 1712 de 2014</t>
  </si>
  <si>
    <t xml:space="preserve">Un (1) registro de activos de información actualizado en la página web </t>
  </si>
  <si>
    <t xml:space="preserve">Un (1) documento de "Plan de Gestión de la Integridad"
Un (1) mensaje de socialización del Plan de Integridad en el año </t>
  </si>
  <si>
    <t>Actualizar  y divulgar el  plan de Gestión de la Integridad en coherencia con la política de integridad de la dimensión del talento humano del Modelo Integrado de Planeación y Gestión - MIPG.</t>
  </si>
  <si>
    <t>1. Recopilar la información de reporte.
2. Diseñar el informe de la encuesta de satisfacción ciudadana (50%).
3. Publicar informe en la pagina web  (30%).
4. Divulgar a través de un banner en la página web el informe (20%).</t>
  </si>
  <si>
    <t xml:space="preserve">1. Diseñar el material 
2. Solicitud la publicación de la pieza comunicativa a comunicaciones
3. Publicar la pieza comunicativa a través de los canales de comunicación internos </t>
  </si>
  <si>
    <t xml:space="preserve">Actualizar el registro de activos de información de la entidad en el botón de transparencia del Canal.  </t>
  </si>
  <si>
    <t>Socializar la política de administración del riesgo de la entidad así como el manual metodológico de administración del riesgo en los canales de comunicación dispuestos.</t>
  </si>
  <si>
    <t>(Porcentaje de avance en las fases propuestas * ponderación) / 100%</t>
  </si>
  <si>
    <t>Realizar mesas de trabajo para la revisión y actualización de riesgos de los procesos de la entidad alineados con la Política de Administración del Riesgo así como con el Manual Metodológico de Administración del Riesgo.</t>
  </si>
  <si>
    <t>Profesional Universitario de Planeación.
Líderes y responsables de los procesos de la entidad con riesgos de corrupción identificados.</t>
  </si>
  <si>
    <t>Versión uno (1) de plan Anticorrupción y de Atención al Ciudadano - PAAC publicado en la página web.
Versión uno (1) de la matriz de riesgos de corrupción publicada en la página web.</t>
  </si>
  <si>
    <t>Dos (2) documentos actualizados y publicados en su versión uno (1).</t>
  </si>
  <si>
    <t>Dos (2) documentos actualizados y publicados en su versión preliminar (0).</t>
  </si>
  <si>
    <t>1. Mantener publicada la versión inicial del  Plan Anticorrupción y de Atención al Ciudadano - PAAC  y de la Matriz de Riesgos de Corrupción de períodos anteriores.
2. Mantener publicada la versión inicial del  Plan Anticorrupción y de Atención al Ciudadano - PAAC  y de la Matriz de Riesgos de Corrupción de la vigencia.
3. Publicar, si se realizan, las modificaciones y ajustes del PAAC o de la Matriz de Riesgos de Corrupción durante la vigencia, con la trazabilidad sobre los cambios surtidos.</t>
  </si>
  <si>
    <t>Versiones del  Plan Anticorrupción y de Atención al Ciudadano - PAAC y de la Matriz de riesgos de corrupción de vigencias anteriores publicados.
Versiones del  Plan Anticorrupción y de Atención al Ciudadano - PAAC y de la Matriz de riesgos de corrupción de la vigencia publicados.</t>
  </si>
  <si>
    <t xml:space="preserve">1. Elaborar el proyecto de Plan Anticorrupción y de Atención al Ciudadano - PAAC y el proyecto de la Matriz de Riesgos de Corrupción de la vigencia (versión 0)
2. Publicar en la página web de la entidad el proyecto de Plan Anticorrupción y de Atención al Ciudadano - PAAC  y proyecto de la Matriz de Riesgos de Corrupción de la vigencia para conocimiento y aportes de los grupos de valor. 
3. Remitir los documentos a través del boletín de comunicaciones internas para conocimiento y observaciones a nivel institucional.
4. Remitir a través de correo electrónico la invitación a revisar el Plan Anticorrupción y de Atención al Ciudadano - PAAC  y la Matriz de Riesgos de Corrupción a todos los grupos de valor del Canal, utilizando diferentes bases de datos disponibles. </t>
  </si>
  <si>
    <t>Estrategia de rendición de cuentas actualizada para la vigencia.</t>
  </si>
  <si>
    <t xml:space="preserve">Dos (2) comunicaciones realizadas en el año </t>
  </si>
  <si>
    <t>1. Diseño del material para socialización 
2. Publicación y socialización del material.</t>
  </si>
  <si>
    <t>De conformidad con el cronograma definido desde la administración distrital para el sector.</t>
  </si>
  <si>
    <t>Revisar y actualizar la estrategia de rendición de cuentas, teniendo en cuenta los canales y metodologías a emplear, así como lo grupos de valor de la entidad.</t>
  </si>
  <si>
    <t>1. Gestionar con las entidades competentes dos capacitaciones para los servidores de la entidad en alguna de las temáticas señaladas.
2. Realizar las jornadas programadas.</t>
  </si>
  <si>
    <t xml:space="preserve">Dos (2) capacitaciones para los servidores de la entidad relacionadas con en alguna de las temáticas señaladas. 
</t>
  </si>
  <si>
    <t>Número de  capacitaciones realizadas  / Número de  capacitaciones  programada.</t>
  </si>
  <si>
    <t>Fortalecer en la página web la descripción de los canales de atención de la entidad y su mejor uso dependiendo de la necesidad del ciudadano</t>
  </si>
  <si>
    <t xml:space="preserve">Seis (6) mensajes asociados a los canales de atención a la ciudadanía elaborados y publicados en la página web </t>
  </si>
  <si>
    <t>Mensajes publicados en cada canal de comunicación dispuesto para la atención ciudadana/ número total de canales de comunicación dispuestos por el Canal para atender a la ciudadanía</t>
  </si>
  <si>
    <t>Gestionar con las entidades competentes las estrategias para la formación de servidores públicos en materia de leguaje de señas.</t>
  </si>
  <si>
    <t>Revisar y publicar en formato de hoja de cálculo en la página web institucional y en los portales de datos abiertos Bogotá, el documento "Registro de activos de información"</t>
  </si>
  <si>
    <t>1.  Revisar y actualizar el documento en lo pertinente.
2. Publicar el documento en la página web de la entidad y en el portal de datos abiertos Bogotá, en la estructura que sea requerido.</t>
  </si>
  <si>
    <t>Documento "Registro de activos de información" revisado y publicado en la página web de la entidad y en el portal de datos abiertos Bogotá.</t>
  </si>
  <si>
    <t>Un documento revisado y publicado en la página web y portal de datos abiertos de Bogotá.</t>
  </si>
  <si>
    <t>Profesional Universitario de Sistemas.
Líder de Gestión Documental.</t>
  </si>
  <si>
    <t>Revisar y publicar en formato de hoja de cálculo en la página web institucional y en los portales de datos abiertos Bogotá, el documento "Índice de información clasificada y reservada"</t>
  </si>
  <si>
    <t>Documento "Índice de información clasificada y reservada" revisado y publicado en la página web de la entidad y en el portal de datos abiertos Bogotá.</t>
  </si>
  <si>
    <t>1.5</t>
  </si>
  <si>
    <t>Revisar y publicar en formato de hoja de cálculo en la página web institucional y en los portales de datos abiertos Bogotá, el documento "Esquema de publicación de información"</t>
  </si>
  <si>
    <t>Documento "Esquema de publicación de información" revisado y publicado en la página web de la entidad y en el portal de datos abiertos Bogotá.</t>
  </si>
  <si>
    <t>1.6</t>
  </si>
  <si>
    <t xml:space="preserve">Publicar mensajes en los canales de comunicación internos (intranet y correo institucional) sobre los distintos tipos de canales de atención a la ciudadanía disponibles en el Canal </t>
  </si>
  <si>
    <t>Un (1) manual actualizado, publicado y comunicado.</t>
  </si>
  <si>
    <t>4.3</t>
  </si>
  <si>
    <t>Revisar y actualizar en lo pertinente la carta de trato digno al usuario, en cumplimiento del numeral 5 del artículo 7 de la ley 1437 de 2011.</t>
  </si>
  <si>
    <t>1. Revisar y actualizar carta de trato digno de la entidad.
2. Publicar carta de trato digno en la página web e intranet.
3. Socializar carta de trato digno.</t>
  </si>
  <si>
    <t>Un (1) documento "carta de trato digno" actualizado, publicado y comunicado.</t>
  </si>
  <si>
    <t>Divulgar entre los grupos de valor internos los mecanismos definidos para la gestión de buenas prácticas en materia de servicio a la Ciudadanía a través de los canales de comunicación internos del Canal (intranet y correo institucional).</t>
  </si>
  <si>
    <t>1. Elaborar seis (6) piezas de comunicación con información asociada a los mecanismos de atención ciudadana
2. Socializar las piezas elaboradas en los canales de comunicación internos de la entidad.</t>
  </si>
  <si>
    <t>Implementar mecanismos que le permitan al Canal medir el grado de apropiación de la cultura de la Integridad y así mismo enfocar las acciones hacia aquellos puntos débiles que se detecten.</t>
  </si>
  <si>
    <t>(Actividades desarrolladas / acciones programadas ) * 100%</t>
  </si>
  <si>
    <t>Publicación en la página web del código de Integridad para consulta de los grupos de valor</t>
  </si>
  <si>
    <t xml:space="preserve">Solicitar la publicación del código de integridad 
Publicar el código de integridad </t>
  </si>
  <si>
    <t xml:space="preserve">Una (1) encuesta aplicada en el año </t>
  </si>
  <si>
    <t xml:space="preserve">  Revisar y ajustar el acto administrativo que adopta el Código de Integridad en el Canal con el fin de incluir aquellos grupos de interés que están involucrados en el cumplimiento del mismo. </t>
  </si>
  <si>
    <t xml:space="preserve">1. Revisar el acto administrativo con la inclusión de los grupos de valor. 
2. Hacer los ajustes del caso.
3. Publicar en los canales correspondientes. </t>
  </si>
  <si>
    <t>Un (1) acto administrativo ajustado y divulgado.</t>
  </si>
  <si>
    <t xml:space="preserve">
Profesional Universitario de Planeación
Equipo digital 
</t>
  </si>
  <si>
    <t>Profesional Universitario de Planeación
Equipo digital.</t>
  </si>
  <si>
    <t>1. Definir la información a incluir en cada canal de atención.
2. Elaborar la información orientadora en el botón de transparencia de la página web 
3. Publicar la información en la página web de la entidad.</t>
  </si>
  <si>
    <t xml:space="preserve">Tres (3) mensajes en el año.
</t>
  </si>
  <si>
    <t>Socializar a través de  redes sociales y la página web del Canal la estrategia de rendición de cuentas</t>
  </si>
  <si>
    <t xml:space="preserve">Una (1) comunicación realizada en el año </t>
  </si>
  <si>
    <t>Elaborar mensualmente informes de peticiones ciudadanas que contengan como mínimo: el número de solicitudes recibidas, el número de solicitudes que fueron trasladadas a otra institución, el tiempo de respuesta a cada solicitud y el número de solicitudes en las que se negó el acceso a la información con su debida justificación.</t>
  </si>
  <si>
    <t>Preparar la
información</t>
  </si>
  <si>
    <t xml:space="preserve">Convocatoria </t>
  </si>
  <si>
    <t>Definición de la metodología del espacio</t>
  </si>
  <si>
    <t>Publicación de los
resultados</t>
  </si>
  <si>
    <t>Coordinar acciones de formación y cualificación a la auxiliar de atención al ciudadano y auxiliar de correspondencia en materia de leguaje de señas y/o en atención a población en condición de discapacidad.</t>
  </si>
  <si>
    <t xml:space="preserve">Enviar un reporte semanal a la Dirección Operativa con el estado de avances de las respuestas a las PQRS con el fin de hacer el seguimiento del caso </t>
  </si>
  <si>
    <t xml:space="preserve">Reportes enviados / reportes programados </t>
  </si>
  <si>
    <t xml:space="preserve">44 reportes enviados por correo electrónico </t>
  </si>
  <si>
    <t>Mapa de riesgos de corrupción actualizado, consolidado y publicado en la página web y en la intranet institucional.</t>
  </si>
  <si>
    <t>1. Enviar un correo semanal a la Dirección Operativa para que dicha área realice el seguimiento interno y reporte las respuestas que puedan presentar retrasos o posibles demoras</t>
  </si>
  <si>
    <t>1. Fecha seguimiento</t>
  </si>
  <si>
    <t>2. Evidencias o soportes ejecución acción de mejora</t>
  </si>
  <si>
    <t>3. Actividades realizadas  a la fecha</t>
  </si>
  <si>
    <t>4. Resultado del indicador</t>
  </si>
  <si>
    <t>5. Alerta</t>
  </si>
  <si>
    <t>6. Análisis - Seguimiento OCI</t>
  </si>
  <si>
    <t>7. Auditor que realizó el seguimiento</t>
  </si>
  <si>
    <t>Plan Anticorrupción y de Atención al Ciudadano 2021
Versión 1
Fecha de publicación: 29/01/2021
Seguimiento vigencia 2021
Oficina de Control Interno</t>
  </si>
  <si>
    <t>PRIMER SEGUIMIENTO 2021</t>
  </si>
  <si>
    <t>Componente</t>
  </si>
  <si>
    <t>Componente 1: Gestión del Riesgo de Corrupción - Mapa de Riesgos de Corrupción.</t>
  </si>
  <si>
    <t>Componente 3:  Rendición de cuentas</t>
  </si>
  <si>
    <t>Componente 4: Mecanismos para mejorar la atención al ciudadano.</t>
  </si>
  <si>
    <t>Componente 5:  Mecanismos para la transparencia y acceso a la información pública</t>
  </si>
  <si>
    <t>Universo</t>
  </si>
  <si>
    <t>Diana Romero</t>
  </si>
  <si>
    <t>1. Elaborar pieza de comunicación.
2. Remitir pieza a la coordinación de comunicaciones.
3. Solicitar la publicación de la política de administración de riesgos y/o manual de administración del riesgo en la página web.</t>
  </si>
  <si>
    <t>1. Gestionar el requerimiento con las áreas para la revisión y/o actualización de los riesgos a su cargo.
2. Actualizar los documentos de acuerdo a lo concertado con los líderes y responsables de los procesos y su consolidación en la matriz de riesgos institucional.
3. Hacer la publicación y divulgación de los documentos actualizados, mediante los canales dispuestos por la entidad.</t>
  </si>
  <si>
    <t>Matrices de riesgos actualizadas de los procesos de la entidad.</t>
  </si>
  <si>
    <t>Revisar y actualizar los riesgos de corrupción para la vigencia 2022.</t>
  </si>
  <si>
    <t>1. Revisar los riesgos de corrupción con las áreas que los hayan identificado.
2. Actualizar la matriz de riesgo de corrupción para la vigencia 2022 y su consolidación en la matriz de riesgos institucional.</t>
  </si>
  <si>
    <t>Una (1) matriz de riesgos de corrupción para la vigencia 2022 actualizada y publicada.</t>
  </si>
  <si>
    <t>Publicar en la página web el proyecto de Plan Anticorrupción y de Atención al Ciudadano - PAAC y el proyecto de la Matriz de Riesgos de Corrupción de la vigencia 2022, a conocimiento general.</t>
  </si>
  <si>
    <t>Publicar en la página web la versión final del Plan Anticorrupción y de Atención al Ciudadano - PAAC y la Matriz de Riesgos de Corrupción de la vigencia 2022.</t>
  </si>
  <si>
    <t xml:space="preserve">1. Revisar si se presentaron observaciones en la versión preliminar del Plan Anticorrupción y de Atención al Ciudadano - PAAC y de la Matriz de Riesgos de Corrupción e incluirlos en la versión definitiva. 
2. Publicar el Plan Anticorrupción y de Atención al Ciudadano - PAAC y la Matriz de Riesgos de Corrupción en la página web de la entidad en su versión final.
3. Remitir el Plan Anticorrupción y de Atención al Ciudadano - PAAC y la Matriz de Riesgos de Corrupción a través del boletín de comunicaciones internas para su conocimiento a nivel institucional.
4.Comunicar a todos los grupos de valor del Canal el enlace con la versión final del PAAC y la matriz de riesgos de corrupción en su versión definitiva publicada en la página web. </t>
  </si>
  <si>
    <t>Versiones del  Plan Anticorrupción y de Atención al Ciudadano - PAAC y de la Matriz de riesgos de corrupción de vigencias anteriores publicados.
Versiones del Plan Anticorrupción y de Atención al Ciudadano - PAAC y de la Matriz de riesgos de corrupción de la vigencia publicados.</t>
  </si>
  <si>
    <t/>
  </si>
  <si>
    <t>Plan Anticorrupción y de Atención al Ciudadano 2022
Versión 1
Fecha de publicación: 31/01/2022</t>
  </si>
  <si>
    <t>Nombre de la entidad:</t>
  </si>
  <si>
    <t>CANAL CAPITAL</t>
  </si>
  <si>
    <t>Orden:</t>
  </si>
  <si>
    <t>Territorial</t>
  </si>
  <si>
    <t>Sector administrativo:</t>
  </si>
  <si>
    <t>No Aplica</t>
  </si>
  <si>
    <t>Año vigencia:</t>
  </si>
  <si>
    <t>Departamento:</t>
  </si>
  <si>
    <t>Bogotá D.C</t>
  </si>
  <si>
    <t>Municipio:</t>
  </si>
  <si>
    <t>BOGOTÁ</t>
  </si>
  <si>
    <t>DATOS TRÁMITES A RACIONALIZAR</t>
  </si>
  <si>
    <t>ACCIONES DE RACIONALIZACIÓN A DESARROLLAR</t>
  </si>
  <si>
    <t>PLAN DE EJECUCIÓN</t>
  </si>
  <si>
    <t>Situación actual</t>
  </si>
  <si>
    <t>Mejora por implementar</t>
  </si>
  <si>
    <t>Beneficio al ciudadano o entidad</t>
  </si>
  <si>
    <t>Tipo racionalización</t>
  </si>
  <si>
    <t>Acciones racionalización</t>
  </si>
  <si>
    <t>Fecha
inicio</t>
  </si>
  <si>
    <t>Fecha final racionalización</t>
  </si>
  <si>
    <t>Justificación</t>
  </si>
  <si>
    <t>Permiso de retransmisión de señal de televisión</t>
  </si>
  <si>
    <t>Se cuenta con el OPA registrado en el SUIT; no obstante el mismo es susceptible de revisión frente a los requisitos legales para su adopción definitiva.</t>
  </si>
  <si>
    <t>Se realizará la revisión del marco jurídico con relación a los permisos de retransmisión de señal y se determinará si se debe gestionar como trámite, si se mantiene como procedimiento administrativo o si se debe eliminar del SUIT, si se trata de un servicio de la entidad.</t>
  </si>
  <si>
    <t>Con la revisión del OPA se tendrá mayor certeza del procedimiento a seguir por parte de los operadores de televisión comunitaria para la gestión de los permisos  de retransmisión de la señal, con lo cual se podrá mejorar y optimizar el proceso para su entrega.</t>
  </si>
  <si>
    <t>Administrativa</t>
  </si>
  <si>
    <t>Mejora u optimización del proceso o procedimiento asociado al trámite</t>
  </si>
  <si>
    <t>04/01/2022</t>
  </si>
  <si>
    <t>30/12/2022</t>
  </si>
  <si>
    <t>Planeación - Atención al Ciudadano</t>
  </si>
  <si>
    <t>No aplica.</t>
  </si>
  <si>
    <t>1. Diseñar el material para su publicación
2. Publicar el material en redes sociales y página web  conforme se suministre información por parte de planeación</t>
  </si>
  <si>
    <t>1. Preparar la información a presentar en la jornada de rendición de cuentas (50%).
2. Participar en la jornada de rendición de acuerdo a los lineamientos del distrito y del sector (40%).
3. Publicar el material de la rendición de cuentas atendiendo los lineamientos del sector  conforme se suministre información por parte de planeación (10%).</t>
  </si>
  <si>
    <t xml:space="preserve">Revisar y/o actualizar en lo pertinente el documento AAUT-MN-001 Manual de Servicio a la Ciudadanía y los protocolos de servicio a la Ciudadanía atendiendo los requisitos del Manual para la Gestión de Peticiones de la Secretaría General de la Alcaldía Mayor </t>
  </si>
  <si>
    <t xml:space="preserve">
1. Revisar y/o actualizar el documento AAUT-MN-001 Manual de Servicio a la Ciudadanía, su publicación en la intranet y su comunicación interna.</t>
  </si>
  <si>
    <t>Realizar el informe de la encuesta de satisfacción ciudadana disponible en la página web y divulgarlo a través de la página web del Canal.</t>
  </si>
  <si>
    <t>Dos (2) Informes de satisfacción de usuarios".</t>
  </si>
  <si>
    <t>Realizar evaluación de la atención al ciudadano prestada por la entidad mediante un (1) ejercicio de análisis de la prestación del servicio.</t>
  </si>
  <si>
    <t>1. Definir los aspectos a evaluar sobre la atención al ciudadano (15%).
2. Desarrollar el ejercicio de evaluación empleando cualquiera de los canales de atención a la ciudadanía dispuestos por la entidad (50%). 
3. Documentar los resultados y definir mecanismos para la mejora de la atención (35%).</t>
  </si>
  <si>
    <t xml:space="preserve">Un (1) ejercicio documentado de evaluación en la atención a la ciudadanía </t>
  </si>
  <si>
    <t xml:space="preserve">Planeación  </t>
  </si>
  <si>
    <t>1.7</t>
  </si>
  <si>
    <t>Divulgar a través de los canales de comunicación internos el documento con lineamientos para la publicación de información en el botón de transparencia.</t>
  </si>
  <si>
    <t>Realizar revisión a los contenidos de la página web relacionados con los documentos del botón de transparencia y derecho de acceso a la información pública (Resolución 1519 de 2020).</t>
  </si>
  <si>
    <t xml:space="preserve">1. Realizar revisión o ajustes a la estructura del botón de transparencia (Resolución 1519 de 2020) (60%)
2. Revisar los contenidos de información del menú participa según los lineamientos legales correspondientes (40%)
</t>
  </si>
  <si>
    <t xml:space="preserve">Una (1) revisión y ajustes al botón de transparencia en el año </t>
  </si>
  <si>
    <t xml:space="preserve">Profesional Universitario de Planeación
Coordinador de prensa y comunicaciones </t>
  </si>
  <si>
    <t>(Porcentaje de avance en las fases propuestas* ponderación) / 100%</t>
  </si>
  <si>
    <t xml:space="preserve">Profesional Universitario de Planeación
Equipo digital
</t>
  </si>
  <si>
    <t>1. Elaborar informes mensuales de conformidad con la circular 087 de 2015 de la Veeduría Distrital.
2. Publicar el informe en la página web y en la página de la Veeduría - Red Distrital De Quejas y Reclamos.</t>
  </si>
  <si>
    <t xml:space="preserve">1. Diseño del Plan de Gestión de la Integridad.
2. Publicación y divulgación a nivel interno teniendo en cuenta los lineamientos de la caja de herramientas del DAFP (https://www.funcionpublica.
gov.co/web/eva/código-
integridad).  </t>
  </si>
  <si>
    <t xml:space="preserve">  Publicar el Código de Integridad en la Página web del Canal para consulta de los grupos de valor.</t>
  </si>
  <si>
    <t>1. Diseñar la encuesta del código de integridad
2. Publicar la encuesta del código de integridad 
3. Consolidar resultados 
4. Socializar resultados internamente</t>
  </si>
  <si>
    <t xml:space="preserve">Adelantar acciones para la visibilización de los gestores éticos de la entidad  </t>
  </si>
  <si>
    <t xml:space="preserve">1. Preparar información a socializar 
2. Realizar la solicitud al equipo de comunicaciones
3. Publicar en los canales correspondientes la información. </t>
  </si>
  <si>
    <t xml:space="preserve">Dos (2) socializaciones de los gestores éticos en el año </t>
  </si>
  <si>
    <t xml:space="preserve">Profesional Universitaria de Recursos Humanos - gestores éticos </t>
  </si>
  <si>
    <t>Publicar el seguimiento al Plan Anual de Auditoría</t>
  </si>
  <si>
    <t>1. Realizar el seguimiento al Plan Anual de Auditorías (75%)
2. Publicar en la web el resultado del seguimiento (25%)</t>
  </si>
  <si>
    <t xml:space="preserve">Dos seguimientos publicados </t>
  </si>
  <si>
    <t>Equipo digital 
Coordinación Jurídica.</t>
  </si>
  <si>
    <r>
      <t xml:space="preserve">Auxiliar de Atención al Ciudadano. 
</t>
    </r>
    <r>
      <rPr>
        <strike/>
        <sz val="8"/>
        <rFont val="Tahoma"/>
        <family val="2"/>
      </rPr>
      <t xml:space="preserve">
</t>
    </r>
    <r>
      <rPr>
        <sz val="8"/>
        <rFont val="Tahoma"/>
        <family val="2"/>
      </rPr>
      <t xml:space="preserve">Equipo digital </t>
    </r>
  </si>
  <si>
    <t>2. Iniciativas adicionales</t>
  </si>
  <si>
    <t xml:space="preserve">Componente 6:  Iniciativas adicionales y gestión de integridad </t>
  </si>
  <si>
    <r>
      <rPr>
        <b/>
        <u/>
        <sz val="9"/>
        <color theme="10"/>
        <rFont val="Tahoma"/>
        <family val="2"/>
      </rPr>
      <t xml:space="preserve">Componente 2: </t>
    </r>
    <r>
      <rPr>
        <u/>
        <sz val="9"/>
        <color theme="10"/>
        <rFont val="Tahoma"/>
        <family val="2"/>
      </rPr>
      <t>Racionalización de Trámites</t>
    </r>
  </si>
  <si>
    <t xml:space="preserve">No se cuenta con soportes para el presente seguimiento. </t>
  </si>
  <si>
    <r>
      <t xml:space="preserve">Reporte At. Ciudadano: </t>
    </r>
    <r>
      <rPr>
        <sz val="8"/>
        <color rgb="FF000000"/>
        <rFont val="Tahoma"/>
        <family val="2"/>
      </rPr>
      <t xml:space="preserve">No se han realizado avances sobre esta acción.
</t>
    </r>
    <r>
      <rPr>
        <b/>
        <sz val="8"/>
        <color rgb="FF000000"/>
        <rFont val="Tahoma"/>
        <family val="2"/>
      </rPr>
      <t xml:space="preserve">Análisis OCI: </t>
    </r>
    <r>
      <rPr>
        <sz val="8"/>
        <color rgb="FF000000"/>
        <rFont val="Tahoma"/>
        <family val="2"/>
      </rPr>
      <t xml:space="preserve">Teniendo en cuenta el reporte del área, no se han adelantado acciones frente a lo formulado, por lo que se califica con alerta </t>
    </r>
    <r>
      <rPr>
        <b/>
        <sz val="8"/>
        <color rgb="FF000000"/>
        <rFont val="Tahoma"/>
        <family val="2"/>
      </rPr>
      <t>"Sin Iniciar"</t>
    </r>
    <r>
      <rPr>
        <sz val="8"/>
        <color rgb="FF000000"/>
        <rFont val="Tahoma"/>
        <family val="2"/>
      </rPr>
      <t xml:space="preserve"> y se recomienda al área adelantar lo pertinente para evitar futuros incumplimientos. </t>
    </r>
  </si>
  <si>
    <t>Jizeth González</t>
  </si>
  <si>
    <t>1. Programación de reunión
2. Correo de solicitud</t>
  </si>
  <si>
    <r>
      <rPr>
        <b/>
        <sz val="8"/>
        <color rgb="FF000000"/>
        <rFont val="Tahoma"/>
        <family val="2"/>
      </rPr>
      <t xml:space="preserve">At. Ciudadano: </t>
    </r>
    <r>
      <rPr>
        <sz val="8"/>
        <color rgb="FF000000"/>
        <rFont val="Tahoma"/>
        <family val="2"/>
      </rPr>
      <t>En el mes de enero se realizó una reunión con el área de comunicaciones y el área digital para definir una estrategia de comunicaciones tanto interna como externa con el fin de difundir la información relevante a los ciudadanos. Se solicito desde el mes de marzo la elaboración de las piezas para difusión, debido a la alta demanda que tiene comunicaciones aún no me han entregado las piezas.</t>
    </r>
    <r>
      <rPr>
        <b/>
        <sz val="8"/>
        <color rgb="FF000000"/>
        <rFont val="Tahoma"/>
        <family val="2"/>
      </rPr>
      <t xml:space="preserve">
Análisis OCI:</t>
    </r>
    <r>
      <rPr>
        <sz val="8"/>
        <color rgb="FF000000"/>
        <rFont val="Tahoma"/>
        <family val="2"/>
      </rPr>
      <t xml:space="preserve"> El 31 de enero se adelantó la citación a la reunión entre Atención al Ciudadano y el área de Comunicaciones con el fin de verificar la estrategia de comunicación de las multiples piezas elaboradas; de igual manera, se realiza la remisión de la información de las piezas el 5 de abril de 2022. 
Teniendo en cuenta lo anterior, se califica la acción </t>
    </r>
    <r>
      <rPr>
        <b/>
        <sz val="8"/>
        <color rgb="FF000000"/>
        <rFont val="Tahoma"/>
        <family val="2"/>
      </rPr>
      <t xml:space="preserve">"En Proceso" </t>
    </r>
    <r>
      <rPr>
        <sz val="8"/>
        <color rgb="FF000000"/>
        <rFont val="Tahoma"/>
        <family val="2"/>
      </rPr>
      <t>y se recomienda al área adelantar las actividades a que haya lugar con el fin de dar cumplimiento a lo formulado.</t>
    </r>
  </si>
  <si>
    <t>1, Correo de Bogotá es TIC - Solicitud rediseño de piezas informativas</t>
  </si>
  <si>
    <r>
      <rPr>
        <b/>
        <sz val="8"/>
        <color rgb="FF000000"/>
        <rFont val="Tahoma"/>
        <family val="2"/>
      </rPr>
      <t xml:space="preserve">Reporte At. Ciudadano: </t>
    </r>
    <r>
      <rPr>
        <sz val="8"/>
        <color rgb="FF000000"/>
        <rFont val="Tahoma"/>
        <family val="2"/>
      </rPr>
      <t xml:space="preserve">Se solicito el rediseño de las piezas informativas para su difusión y publicación.
</t>
    </r>
    <r>
      <rPr>
        <b/>
        <sz val="8"/>
        <color rgb="FF000000"/>
        <rFont val="Tahoma"/>
        <family val="2"/>
      </rPr>
      <t xml:space="preserve">Análisis OCI: </t>
    </r>
    <r>
      <rPr>
        <sz val="8"/>
        <color rgb="FF000000"/>
        <rFont val="Tahoma"/>
        <family val="2"/>
      </rPr>
      <t xml:space="preserve">Se remite por parte de la Auxiliar de Atención al Ciudadano seis (6) piezas sobre los canales de atención al ciudadano el 29 de abril de 2022 al área de Comunicaciones - Digital para su rediseño y publicación. Teniendo en cuenta lo anterior, la acción se califica </t>
    </r>
    <r>
      <rPr>
        <b/>
        <sz val="8"/>
        <color rgb="FF000000"/>
        <rFont val="Tahoma"/>
        <family val="2"/>
      </rPr>
      <t xml:space="preserve">"En Proceso" </t>
    </r>
    <r>
      <rPr>
        <sz val="8"/>
        <color rgb="FF000000"/>
        <rFont val="Tahoma"/>
        <family val="2"/>
      </rPr>
      <t xml:space="preserve">y se recomienda al área dar continuidad a lo formulado con el fin dar cabal cumplimiento. </t>
    </r>
  </si>
  <si>
    <t>1. https://www.canalcapital.gov.co/sites/default/files/Carta-de-trato-digno-2022-v2.pdf</t>
  </si>
  <si>
    <t>1. https://www.canalcapital.gov.co/sites/default/files/informe_pqrs/Informe-Encuesta-de-Satisfaccion-2do-semestre-2021.pdf</t>
  </si>
  <si>
    <t>1. Respuesta del Mintic
2. Correo de solicitud</t>
  </si>
  <si>
    <t>1. Correos enviados</t>
  </si>
  <si>
    <t>1. https://www.canalcapital.gov.co/content/informe-pqrs</t>
  </si>
  <si>
    <r>
      <t xml:space="preserve">Reporte At. Ciudadano: </t>
    </r>
    <r>
      <rPr>
        <sz val="8"/>
        <color rgb="FF000000"/>
        <rFont val="Tahoma"/>
        <family val="2"/>
      </rPr>
      <t xml:space="preserve">Se han realizado, difundido y publicado mensualmente los informes de PQRS.
</t>
    </r>
    <r>
      <rPr>
        <b/>
        <sz val="8"/>
        <color rgb="FF000000"/>
        <rFont val="Tahoma"/>
        <family val="2"/>
      </rPr>
      <t xml:space="preserve">Análisis OCI: </t>
    </r>
    <r>
      <rPr>
        <sz val="8"/>
        <color rgb="FF000000"/>
        <rFont val="Tahoma"/>
        <family val="2"/>
      </rPr>
      <t xml:space="preserve">Verificada la página de transparencia se evidencia la publicación de los informes mensuales generados por el área de Atención al Ciudadano correspondientes a enero, febrero y marzo. Teniendo en cuenta lo anterior, se califica la acción </t>
    </r>
    <r>
      <rPr>
        <b/>
        <sz val="8"/>
        <color rgb="FF000000"/>
        <rFont val="Tahoma"/>
        <family val="2"/>
      </rPr>
      <t>"En Proceso"</t>
    </r>
    <r>
      <rPr>
        <sz val="8"/>
        <color rgb="FF000000"/>
        <rFont val="Tahoma"/>
        <family val="2"/>
      </rPr>
      <t xml:space="preserve"> y se recomienda dar continuidad a la ejecución de las actividades.</t>
    </r>
  </si>
  <si>
    <t>Jizeth González
Diana Romero</t>
  </si>
  <si>
    <t>1. https://drive.google.com/file/d/1Yr27-pL56jHCxU5Nl6T57wd4aXxAWgLK/view?usp=sharing</t>
  </si>
  <si>
    <r>
      <t xml:space="preserve">Reporte Comunicaciones: </t>
    </r>
    <r>
      <rPr>
        <sz val="8"/>
        <color rgb="FF000000"/>
        <rFont val="Tahoma"/>
        <family val="2"/>
      </rPr>
      <t xml:space="preserve">Se divulgó a través del boletín interno #6 a petición de la oficina de planeación, una pieza gráfica que dirige al documento de lineamientos para la publicación de información en el botón de transparencia.
</t>
    </r>
    <r>
      <rPr>
        <b/>
        <sz val="8"/>
        <color rgb="FF000000"/>
        <rFont val="Tahoma"/>
        <family val="2"/>
      </rPr>
      <t xml:space="preserve">Análisis OCI: </t>
    </r>
    <r>
      <rPr>
        <sz val="8"/>
        <color rgb="FF000000"/>
        <rFont val="Tahoma"/>
        <family val="2"/>
      </rPr>
      <t xml:space="preserve">Se evidencia el soporte del boletín No.6 del 16 de marzo de 2022 en el cual se mencionan los lineamientos para publicación de información en el botón de transparencia, de conformidad con lo formulado en el plan. Teniendo en cuenta lo anterior, se califica la acción </t>
    </r>
    <r>
      <rPr>
        <b/>
        <sz val="8"/>
        <color rgb="FF000000"/>
        <rFont val="Tahoma"/>
        <family val="2"/>
      </rPr>
      <t>"En Proceso"</t>
    </r>
    <r>
      <rPr>
        <sz val="8"/>
        <color rgb="FF000000"/>
        <rFont val="Tahoma"/>
        <family val="2"/>
      </rPr>
      <t xml:space="preserve"> y se recomienda al área dar continuidad con lo programado en el plan. </t>
    </r>
  </si>
  <si>
    <t>1. ACTA DE REUNIÓN_16.03.22 GD SI</t>
  </si>
  <si>
    <r>
      <t xml:space="preserve">Reporte G. Documental: </t>
    </r>
    <r>
      <rPr>
        <sz val="8"/>
        <color rgb="FF000000"/>
        <rFont val="Tahoma"/>
        <family val="2"/>
      </rPr>
      <t xml:space="preserve">Se realiza reunión con sistemas para realizar el ajuste del documento en mención segun la actualización de tablas de retención documental de Canal Capital. 
</t>
    </r>
    <r>
      <rPr>
        <b/>
        <sz val="8"/>
        <color rgb="FF000000"/>
        <rFont val="Tahoma"/>
        <family val="2"/>
      </rPr>
      <t xml:space="preserve">Análisis OCI: </t>
    </r>
    <r>
      <rPr>
        <sz val="8"/>
        <color rgb="FF000000"/>
        <rFont val="Tahoma"/>
        <family val="2"/>
      </rPr>
      <t xml:space="preserve">Teniendo en cuenta el soporte remitido por el área, se evidencia el acta del 16 de marzo de 2022 en la que se indica que la revisión y actualización de los documentos indicados en las acciones se realizará durante el segundo semestre de la vigencia. 
Por lo anterior, se califica la acción </t>
    </r>
    <r>
      <rPr>
        <b/>
        <sz val="8"/>
        <color rgb="FF000000"/>
        <rFont val="Tahoma"/>
        <family val="2"/>
      </rPr>
      <t>"En Proceso"</t>
    </r>
    <r>
      <rPr>
        <sz val="8"/>
        <color rgb="FF000000"/>
        <rFont val="Tahoma"/>
        <family val="2"/>
      </rPr>
      <t xml:space="preserve"> y se recomienda al área adelantar las actividades faltantes con el fin de dar cabal cumplimiento a lo programado en el plan. </t>
    </r>
  </si>
  <si>
    <t>Henry Beltrán</t>
  </si>
  <si>
    <t>1. Invitación y fotos</t>
  </si>
  <si>
    <t>1. Documento</t>
  </si>
  <si>
    <r>
      <rPr>
        <b/>
        <sz val="8"/>
        <color rgb="FF000000"/>
        <rFont val="Tahoma"/>
        <family val="2"/>
      </rPr>
      <t xml:space="preserve">Reporte Juridica: </t>
    </r>
    <r>
      <rPr>
        <sz val="8"/>
        <color rgb="FF000000"/>
        <rFont val="Tahoma"/>
        <family val="2"/>
      </rPr>
      <t xml:space="preserve">1. La información relacionadas con las convocatorias públicas del canal fueron publicadas tanto en la plataforma SECOP II como en la página web de Canal Capital en el Botón de Contratación. 2. Cada vez que se iniciaron los procesos de convocatoria pública hasta ahora adelantados por la entidad CP-01-2022 y CP-02-2022, se solicitó la elaboración de cada uno de los banners para efectos de dar publicidad a todos los interesados en tales procesos de selección.
</t>
    </r>
    <r>
      <rPr>
        <b/>
        <sz val="8"/>
        <color rgb="FF000000"/>
        <rFont val="Tahoma"/>
        <family val="2"/>
      </rPr>
      <t xml:space="preserve">Analisis OCI: </t>
    </r>
    <r>
      <rPr>
        <sz val="8"/>
        <color rgb="FF000000"/>
        <rFont val="Tahoma"/>
        <family val="2"/>
      </rPr>
      <t xml:space="preserve">Se revisa el reporte y la informacion entregada. Se evidencia el cumplimiento de la actividad para el reporte del primer cuatrimestre de 2022. En atencion a la fecha de culminacion se califica </t>
    </r>
    <r>
      <rPr>
        <b/>
        <sz val="8"/>
        <color rgb="FF000000"/>
        <rFont val="Tahoma"/>
        <family val="2"/>
      </rPr>
      <t>"En Proceso".</t>
    </r>
  </si>
  <si>
    <t>1. https://www.canalcapital.gov.co/content/pol%C3%ADticas-lineamientos-y-manuales-0</t>
  </si>
  <si>
    <t>1. La información relacionada con las CP-001-2022 y CPT-002-2022 fueron publicadas en la plataforma SECOP II y en la página web de Canal Capital en el Botón de Contratación. 2. Se entregan los banners elaborados por el área digital del canal para dar publicidad tanto a la CP-001-2022 como a la CP-002-2022.</t>
  </si>
  <si>
    <t>Boletín institucional con la socialización de los instrumentos de gestión del riesgo de la entidad.</t>
  </si>
  <si>
    <r>
      <rPr>
        <b/>
        <sz val="8"/>
        <color rgb="FF000000"/>
        <rFont val="Tahoma"/>
        <family val="2"/>
      </rPr>
      <t>Reporte Planeación:</t>
    </r>
    <r>
      <rPr>
        <sz val="8"/>
        <color rgb="FF000000"/>
        <rFont val="Tahoma"/>
        <family val="2"/>
      </rPr>
      <t xml:space="preserve"> En el mes de ferero se llevó a cabo la socialización a través del boletín de comunicaciones internas de los instrumentos de gestión del riesgo de la entidad.
</t>
    </r>
    <r>
      <rPr>
        <b/>
        <sz val="8"/>
        <color rgb="FF000000"/>
        <rFont val="Tahoma"/>
        <family val="2"/>
      </rPr>
      <t xml:space="preserve">Análisis OCI: </t>
    </r>
    <r>
      <rPr>
        <sz val="8"/>
        <color rgb="FF000000"/>
        <rFont val="Tahoma"/>
        <family val="2"/>
      </rPr>
      <t xml:space="preserve">Se verifican los documentos remitidos, los cuáles evidencian la socialización de los instrumentos de gestión del riesgo, durante el mes de febrero de la vigencia 2022.
Teniendo en cuenta lo anterior, se califica la acción como </t>
    </r>
    <r>
      <rPr>
        <b/>
        <sz val="8"/>
        <color rgb="FF000000"/>
        <rFont val="Tahoma"/>
        <family val="2"/>
      </rPr>
      <t>"En Proceso"</t>
    </r>
  </si>
  <si>
    <t>Matriz de riesgos de corrupción y soportes de gestión</t>
  </si>
  <si>
    <r>
      <rPr>
        <b/>
        <sz val="8"/>
        <color rgb="FF000000"/>
        <rFont val="Tahoma"/>
        <family val="2"/>
      </rPr>
      <t>Reporte Planeación:</t>
    </r>
    <r>
      <rPr>
        <sz val="8"/>
        <color rgb="FF000000"/>
        <rFont val="Tahoma"/>
        <family val="2"/>
      </rPr>
      <t xml:space="preserve"> En el mes de enero se realizó la actualización de los riesgos de corrupción, durante el primer cuatrimestre se llevaron a cabo ajustes a la matriz institucional de los riesgos, para realizar la respectiva actualización general en el segundo cuatrimestre del año.
</t>
    </r>
    <r>
      <rPr>
        <b/>
        <sz val="8"/>
        <color rgb="FF000000"/>
        <rFont val="Tahoma"/>
        <family val="2"/>
      </rPr>
      <t xml:space="preserve">Análisis OCI: </t>
    </r>
    <r>
      <rPr>
        <sz val="8"/>
        <color rgb="FF000000"/>
        <rFont val="Tahoma"/>
        <family val="2"/>
      </rPr>
      <t xml:space="preserve">Se verifican los documentos remitidos, los cuáles evidencian la actualización de los riesgos de corrupción de la vigencia 2022. Teniendo en cuenta que la actualización de los mapas de riesgo de gestión de los 14 procesos de Capital, se llevarán a acbo durante el segundo cuatrimestre la acción se califica como </t>
    </r>
    <r>
      <rPr>
        <b/>
        <sz val="8"/>
        <color rgb="FF000000"/>
        <rFont val="Tahoma"/>
        <family val="2"/>
      </rPr>
      <t>"En Proceso"</t>
    </r>
  </si>
  <si>
    <r>
      <rPr>
        <b/>
        <sz val="8"/>
        <color rgb="FF000000"/>
        <rFont val="Tahoma"/>
        <family val="2"/>
      </rPr>
      <t>Reporte Planeación:</t>
    </r>
    <r>
      <rPr>
        <sz val="8"/>
        <color rgb="FF000000"/>
        <rFont val="Tahoma"/>
        <family val="2"/>
      </rPr>
      <t xml:space="preserve"> En el mes de enero se realizó la actualización de los riesgos de corrupción de la entidad
</t>
    </r>
    <r>
      <rPr>
        <b/>
        <sz val="8"/>
        <color rgb="FF000000"/>
        <rFont val="Tahoma"/>
        <family val="2"/>
      </rPr>
      <t xml:space="preserve">Análisis OCI: </t>
    </r>
    <r>
      <rPr>
        <sz val="8"/>
        <color rgb="FF000000"/>
        <rFont val="Tahoma"/>
        <family val="2"/>
      </rPr>
      <t xml:space="preserve">Se verifican los documentos remitidos, los cuáles evidencian la actualización de los riesgos de corrupción de la vigencia 2022. 
Teniendo en cuenta el cumplimiento de la acción, dentro de la fecha establecida se califica como </t>
    </r>
    <r>
      <rPr>
        <b/>
        <sz val="8"/>
        <color rgb="FF000000"/>
        <rFont val="Tahoma"/>
        <family val="2"/>
      </rPr>
      <t>"Terminada"</t>
    </r>
  </si>
  <si>
    <t>Soportes de publicación y gestión de las versiones preliminares del PAAC y la MRC</t>
  </si>
  <si>
    <t>Soportes de publicación en la página web del PAAC y la MRC</t>
  </si>
  <si>
    <r>
      <rPr>
        <b/>
        <sz val="8"/>
        <color rgb="FF000000"/>
        <rFont val="Tahoma"/>
        <family val="2"/>
      </rPr>
      <t>Reporte Planeación:</t>
    </r>
    <r>
      <rPr>
        <sz val="8"/>
        <color rgb="FF000000"/>
        <rFont val="Tahoma"/>
        <family val="2"/>
      </rPr>
      <t xml:space="preserve"> En el mes de enero se realizó la publicación de las versiones definitvas del PAAC y la MRC comunicando dicha gestión a todos los colaboradores y demás grupos de valor de la entidad.
</t>
    </r>
    <r>
      <rPr>
        <b/>
        <sz val="8"/>
        <color rgb="FF000000"/>
        <rFont val="Tahoma"/>
        <family val="2"/>
      </rPr>
      <t xml:space="preserve">Análisis OCI: </t>
    </r>
    <r>
      <rPr>
        <sz val="8"/>
        <color rgb="FF000000"/>
        <rFont val="Tahoma"/>
        <family val="2"/>
      </rPr>
      <t xml:space="preserve">Las evidencias dan cuenta del cumplimiento de la acción. La publicación del Plan Anticorrupción y de Atención al Ciudadano y Matriz de Riesgos de Corrupción en su versión 01 se llevo a cabo. Se realiza la socialización a través del boletín interno, y se verifica la publicación de las matrices en el botón de tranparencia de Capital.  Por lo tanto se califica como </t>
    </r>
    <r>
      <rPr>
        <b/>
        <sz val="8"/>
        <color rgb="FF000000"/>
        <rFont val="Tahoma"/>
        <family val="2"/>
      </rPr>
      <t>"Terminada"</t>
    </r>
  </si>
  <si>
    <r>
      <rPr>
        <b/>
        <sz val="8"/>
        <color rgb="FF000000"/>
        <rFont val="Tahoma"/>
        <family val="2"/>
      </rPr>
      <t>Reporte Planeación:</t>
    </r>
    <r>
      <rPr>
        <sz val="8"/>
        <color rgb="FF000000"/>
        <rFont val="Tahoma"/>
        <family val="2"/>
      </rPr>
      <t xml:space="preserve"> En el cuatrimestre no se recibieron solicitudes de ajustes al PAAC y la MRC
</t>
    </r>
    <r>
      <rPr>
        <b/>
        <sz val="8"/>
        <color rgb="FF000000"/>
        <rFont val="Tahoma"/>
        <family val="2"/>
      </rPr>
      <t>Análisis OCI:</t>
    </r>
    <r>
      <rPr>
        <sz val="8"/>
        <color rgb="FF000000"/>
        <rFont val="Tahoma"/>
        <family val="2"/>
      </rPr>
      <t xml:space="preserve"> En el botón de tranparencia de Capital, se evidencia las Versiones del  Plan Anticorrupción y de Atención al Ciudadano - PAAC y de la Matriz de riesgos de corrupción de vigencias anteriores publicados. 
Teniendo en cuenta que durante la vigencia se pueden producir actualizaciones a la MRC y al PAAC, la acción  se califica como </t>
    </r>
    <r>
      <rPr>
        <b/>
        <sz val="8"/>
        <color rgb="FF000000"/>
        <rFont val="Tahoma"/>
        <family val="2"/>
      </rPr>
      <t>"En proceso"</t>
    </r>
  </si>
  <si>
    <t>Estrategia de rendición de cuentas y publicación en página web.</t>
  </si>
  <si>
    <r>
      <rPr>
        <b/>
        <sz val="8"/>
        <color rgb="FF000000"/>
        <rFont val="Tahoma"/>
        <family val="2"/>
      </rPr>
      <t>Reporte Planeación:</t>
    </r>
    <r>
      <rPr>
        <sz val="8"/>
        <color rgb="FF000000"/>
        <rFont val="Tahoma"/>
        <family val="2"/>
      </rPr>
      <t xml:space="preserve"> Se llevó a cabo la actualización del documento conforme con los lineamientos del nivel distrital y las directrices institucionales. Asimismo, se llevó a cabo su socialización en la página web, en la sección correspondiente del botón de transparencia
</t>
    </r>
    <r>
      <rPr>
        <b/>
        <sz val="8"/>
        <color rgb="FF000000"/>
        <rFont val="Tahoma"/>
        <family val="2"/>
      </rPr>
      <t>Análisis OCI:</t>
    </r>
    <r>
      <rPr>
        <sz val="8"/>
        <color rgb="FF000000"/>
        <rFont val="Tahoma"/>
        <family val="2"/>
      </rPr>
      <t xml:space="preserve"> Se evidencia la actualización y publicación de la estrategia de rendición de cuentas para la vigencia 2022.
Por lo anterior la acción  se califica como </t>
    </r>
    <r>
      <rPr>
        <b/>
        <sz val="8"/>
        <color rgb="FF000000"/>
        <rFont val="Tahoma"/>
        <family val="2"/>
      </rPr>
      <t>"Terminada"</t>
    </r>
  </si>
  <si>
    <t>Publicación de la estrategia en página web</t>
  </si>
  <si>
    <r>
      <rPr>
        <b/>
        <sz val="8"/>
        <color rgb="FF000000"/>
        <rFont val="Tahoma"/>
        <family val="2"/>
      </rPr>
      <t>Reporte Planeación:</t>
    </r>
    <r>
      <rPr>
        <sz val="8"/>
        <color rgb="FF000000"/>
        <rFont val="Tahoma"/>
        <family val="2"/>
      </rPr>
      <t xml:space="preserve"> Se llevó a cabo la socialización de la estrategia mediante la página web y el boletín interno institucional. Se encuentra en trámite la socialización por redes sociales, la cual está haciendo apoyada por el Área Digital.
</t>
    </r>
    <r>
      <rPr>
        <b/>
        <sz val="8"/>
        <color rgb="FF000000"/>
        <rFont val="Tahoma"/>
        <family val="2"/>
      </rPr>
      <t>Análisis OCI:</t>
    </r>
    <r>
      <rPr>
        <sz val="8"/>
        <color rgb="FF000000"/>
        <rFont val="Tahoma"/>
        <family val="2"/>
      </rPr>
      <t xml:space="preserve"> Se evidencia la publicación de la estrategia de rendición de cuentas para la vigencia 2022 en la página web institucional, teniendo en cuenta que falta su divulgación en las redes sociales se califica como  </t>
    </r>
    <r>
      <rPr>
        <b/>
        <sz val="8"/>
        <color rgb="FF000000"/>
        <rFont val="Tahoma"/>
        <family val="2"/>
      </rPr>
      <t>"En proceso"</t>
    </r>
  </si>
  <si>
    <t>Publicación de la estrategia en página web y socialización a tavés del boletín de comunicaciones internas.</t>
  </si>
  <si>
    <r>
      <rPr>
        <b/>
        <sz val="8"/>
        <color rgb="FF000000"/>
        <rFont val="Tahoma"/>
        <family val="2"/>
      </rPr>
      <t>Reporte Planeación:</t>
    </r>
    <r>
      <rPr>
        <sz val="8"/>
        <color rgb="FF000000"/>
        <rFont val="Tahoma"/>
        <family val="2"/>
      </rPr>
      <t xml:space="preserve"> Se llevó a cabo la socialización de la estrategia mediante la página web y el boletín interno institucional. Se encuentra en trámite la socialización por redes sociales, la cual está haciendo apoyada por el Área Digital.
</t>
    </r>
    <r>
      <rPr>
        <b/>
        <sz val="8"/>
        <color rgb="FF000000"/>
        <rFont val="Tahoma"/>
        <family val="2"/>
      </rPr>
      <t>Análisis OCI:</t>
    </r>
    <r>
      <rPr>
        <sz val="8"/>
        <color rgb="FF000000"/>
        <rFont val="Tahoma"/>
        <family val="2"/>
      </rPr>
      <t xml:space="preserve"> Se evidencia la socialización de la estrategia de rendición de cuentas a los grupos de valor (internos) del Canal, a través del boletín interno N° 05 de marzo de 2022, por lo anterior se califica como  </t>
    </r>
    <r>
      <rPr>
        <b/>
        <sz val="8"/>
        <color rgb="FF000000"/>
        <rFont val="Tahoma"/>
        <family val="2"/>
      </rPr>
      <t>"Terminada"</t>
    </r>
  </si>
  <si>
    <t>Socialización interna de los instrumentos de planeación</t>
  </si>
  <si>
    <r>
      <rPr>
        <b/>
        <sz val="8"/>
        <color rgb="FF000000"/>
        <rFont val="Tahoma"/>
        <family val="2"/>
      </rPr>
      <t>Reporte Planeación:</t>
    </r>
    <r>
      <rPr>
        <sz val="8"/>
        <color rgb="FF000000"/>
        <rFont val="Tahoma"/>
        <family val="2"/>
      </rPr>
      <t xml:space="preserve"> En el transcurso del cuatrimestre se llevó a cabo la solización de los instrumentos de planeación actualizados, esto incluye el PAAC y la MRC.
</t>
    </r>
    <r>
      <rPr>
        <b/>
        <sz val="8"/>
        <color rgb="FF000000"/>
        <rFont val="Tahoma"/>
        <family val="2"/>
      </rPr>
      <t>Análisis OCI:</t>
    </r>
    <r>
      <rPr>
        <sz val="8"/>
        <color rgb="FF000000"/>
        <rFont val="Tahoma"/>
        <family val="2"/>
      </rPr>
      <t xml:space="preserve"> Se evidencia la socialización  a nivel interno del PAAC y la matriz de riesgos de corrupción a través de los canales de comunicación interna, en el  boletín interno N° 02 de febrero de 2022.
Teniendo en cuenta que se debe realizar otra doculgación en el año se califica como  </t>
    </r>
    <r>
      <rPr>
        <b/>
        <sz val="8"/>
        <color rgb="FF000000"/>
        <rFont val="Tahoma"/>
        <family val="2"/>
      </rPr>
      <t>"En Proceso"</t>
    </r>
  </si>
  <si>
    <t>Documento de trabajo para el desarrollo del ejercicio de cliente incógnito y correo electrónico de gestión.</t>
  </si>
  <si>
    <t>Correo de ajustes al menú participa</t>
  </si>
  <si>
    <r>
      <t xml:space="preserve">Reporte Sistemas: </t>
    </r>
    <r>
      <rPr>
        <sz val="8"/>
        <color rgb="FF000000"/>
        <rFont val="Tahoma"/>
        <family val="2"/>
      </rPr>
      <t>El día 16.03.2022 se realizó reunión con gestión documental con el fin de iniciar con la revisión de los documentos: activos de información, índice de información y esquema de publicación de documentos y así programar actividades para el proceso de actualización de la vigencia 2022.</t>
    </r>
    <r>
      <rPr>
        <b/>
        <sz val="8"/>
        <color rgb="FF000000"/>
        <rFont val="Tahoma"/>
        <family val="2"/>
      </rPr>
      <t xml:space="preserve">
Reporte G. Documental: </t>
    </r>
    <r>
      <rPr>
        <sz val="8"/>
        <color rgb="FF000000"/>
        <rFont val="Tahoma"/>
        <family val="2"/>
      </rPr>
      <t xml:space="preserve">Se realiza reunión con sistemas para realizar el ajuste del documento en mención segun la actualización de tablas de retención documental de Canal Capital. 
</t>
    </r>
    <r>
      <rPr>
        <b/>
        <sz val="8"/>
        <color rgb="FF000000"/>
        <rFont val="Tahoma"/>
        <family val="2"/>
      </rPr>
      <t xml:space="preserve">Análisis OCI: </t>
    </r>
    <r>
      <rPr>
        <sz val="8"/>
        <color rgb="FF000000"/>
        <rFont val="Tahoma"/>
        <family val="2"/>
      </rPr>
      <t xml:space="preserve">Teniendo en cuenta el soporte remitido por el área, se evidencia el acta del 16 de marzo de 2022 en la que se indica que la revisión y actualización de los documentos indicados en las acciones se realizará durante el segundo semestre de la vigencia. 
Por lo anterior, se califica la acción </t>
    </r>
    <r>
      <rPr>
        <b/>
        <sz val="8"/>
        <color rgb="FF000000"/>
        <rFont val="Tahoma"/>
        <family val="2"/>
      </rPr>
      <t>"En Proceso"</t>
    </r>
    <r>
      <rPr>
        <sz val="8"/>
        <color rgb="FF000000"/>
        <rFont val="Tahoma"/>
        <family val="2"/>
      </rPr>
      <t xml:space="preserve"> y se recomienda al área adelantar las actividades faltantes con el fin de dar cabal cumplimiento a lo programado en el plan. </t>
    </r>
  </si>
  <si>
    <r>
      <t>Reporte Sistemas:</t>
    </r>
    <r>
      <rPr>
        <sz val="8"/>
        <color rgb="FF000000"/>
        <rFont val="Tahoma"/>
        <family val="2"/>
      </rPr>
      <t xml:space="preserve"> El día 16.03.2022 se realizó reunión con gestión documental con el fin de iniciar con la revisión de los documentos: activos de información, índice de información y esquema de publicación de documentos y así programar actividades para el proceso de actualización de la vigencia 2022.</t>
    </r>
    <r>
      <rPr>
        <b/>
        <sz val="8"/>
        <color rgb="FF000000"/>
        <rFont val="Tahoma"/>
        <family val="2"/>
      </rPr>
      <t xml:space="preserve">
Reporte G. Documental: </t>
    </r>
    <r>
      <rPr>
        <sz val="8"/>
        <color rgb="FF000000"/>
        <rFont val="Tahoma"/>
        <family val="2"/>
      </rPr>
      <t xml:space="preserve">Se realiza reunión con sistemas para realizar el ajuste del documento en mención segun la actualización de tablas de retención documental de Canal Capital. 
</t>
    </r>
    <r>
      <rPr>
        <b/>
        <sz val="8"/>
        <color rgb="FF000000"/>
        <rFont val="Tahoma"/>
        <family val="2"/>
      </rPr>
      <t xml:space="preserve">Análisis OCI: </t>
    </r>
    <r>
      <rPr>
        <sz val="8"/>
        <color rgb="FF000000"/>
        <rFont val="Tahoma"/>
        <family val="2"/>
      </rPr>
      <t xml:space="preserve">Teniendo en cuenta el soporte remitido por el área, se evidencia el acta del 16 de marzo de 2022 en la que se indica que la revisión y actualización de los documentos indicados en las acciones se realizará durante el segundo semestre de la vigencia. 
Por lo anterior, se califica la acción </t>
    </r>
    <r>
      <rPr>
        <b/>
        <sz val="8"/>
        <color rgb="FF000000"/>
        <rFont val="Tahoma"/>
        <family val="2"/>
      </rPr>
      <t>"En Proceso"</t>
    </r>
    <r>
      <rPr>
        <sz val="8"/>
        <color rgb="FF000000"/>
        <rFont val="Tahoma"/>
        <family val="2"/>
      </rPr>
      <t xml:space="preserve"> y se recomienda al área adelantar las actividades faltantes con el fin de dar cabal cumplimiento a lo programado en el plan. </t>
    </r>
  </si>
  <si>
    <t>Plan Anticorrupción y de Atención al Ciudadano - PAAC 2022</t>
  </si>
  <si>
    <t>Justificación:</t>
  </si>
  <si>
    <t>Dando cumplimiento a los lineamientos de la circular 101 de 2020 en materia de gestión de iniciativas de participación para la formulación del PAAC, Capital Sistema de Comunicación pública pone a disposición y consideración de sus grupos de valor el presente documento con el objetivo de recopilar ideas, propuestas y comentarios que aporten en su construcción.</t>
  </si>
  <si>
    <t>FASES DE DESARROLLO</t>
  </si>
  <si>
    <t>INICIATIVAS A APLICAR</t>
  </si>
  <si>
    <t>RETOS PÚBLICOS VIRTUALES</t>
  </si>
  <si>
    <t xml:space="preserve">MINIPUBLICS </t>
  </si>
  <si>
    <t>ESPACIOS DE CONSULTA</t>
  </si>
  <si>
    <t xml:space="preserve">Definición del alcance de las temáticas a revisar. </t>
  </si>
  <si>
    <t>A través del ejercicio "retos públicos virtuales" se formuló una pregunta general como insumo para la construcción integral del Plan Anticorrupción y de Atención al Ciudadano - PAAC.</t>
  </si>
  <si>
    <t>El ejercicio de "minipúblics" tendrá alcance al siguiente componente del Plan Anticorrupción y de Atención al Ciudadano - PAAC:
Componente 3 - Rendición de cuentas.</t>
  </si>
  <si>
    <t>Para el desarrollo del ejercicio de espacios de consulta, se propone una pregunta orientada al siguiente componente del Plan Anticorrupción y de Atención al Ciudadano - PAAC:
Componente 5: Mecanismos para la transparencia y el acceso a la información pública.</t>
  </si>
  <si>
    <t xml:space="preserve">Capital ha trabajado en la elaboración de la versión preliminar del Plan Anticorrupción 2022 para ponerlo a consideración ciudadana, invitando a recibir aportes de los grupos de valor identificados en los componentes anteriormente mencionados. </t>
  </si>
  <si>
    <t>La convocatoria será abierta, dirigida a la ciudadanía en general, mediante el diligenciamiento del formulario dispuesto a través de la redes sociales de la entidad.</t>
  </si>
  <si>
    <t>Se propone para esta iniciativa una convocatoria aleatoria, con el envío de correos electrónicos de la base de datos de la oficina de atención al ciudadano.</t>
  </si>
  <si>
    <t>Convocatoria específica, dirigida al grupo de valor compuesto por actores privados con los que Capital tiene relacionamiento, de acuerdo a lo identificado en la estrategia de caracterización de usuarios.</t>
  </si>
  <si>
    <t>Para el desarrollo de los retos públicos virtuales, Capital puso a disposición un formulario para diligenciamiento por parte de la ciudadanía en general, previo a la jornada de rendición de cuentas (diciembre de 2021), en el cual se requirieron aportes sobre la siguiente línea temática: 
¿Qué iniciativas para la lucha contra la corrupción considera que pueden implementarse en Capital?</t>
  </si>
  <si>
    <t>A partir de la definición del alcance y del grupo objetivo establecido (base de datos ciudadana suministrada por la oficina de atención al ciudadano) se realizará una consulta aleatoria vía correo electrónico donde se pondrán a consideración las siguientes preguntas:
1. ¿Cómo considera usted que se puede incentivar la participación de la ciudadanía en las sesiones de rendición de cuentas de Canal Capital?
2. ¿Qué mecanismos de participación le resultan mas apropiados o cómodos para participar en las sesiones de rendición de cuentas de Canal Capital?</t>
  </si>
  <si>
    <t>Sistematización del espacio</t>
  </si>
  <si>
    <t>Se recibieron 7 respuestas relacionadas con la gestión anticorrupción de la entidad en el marco del ejercicio de rendición de cuentas realizado en el mes de diciembre de 2021.</t>
  </si>
  <si>
    <t xml:space="preserve">Se recibieron 4 respuestas relacionadas con las preguntas orientadas a las temáticas de participación ciudadana y rendición de cuentas con una muestra de 20 ciudadanos (as) de la base de datos de la entidad. </t>
  </si>
  <si>
    <t>Se envió la pregunta a una muestra de cinco (5) miembros del grupo de valor priorizado, sin embargo no se recibieron respuestas por parte de los mismos.</t>
  </si>
  <si>
    <t>El análisis de las respuestas recibidas por parte de la ciudadanía se encuentra detallado en el documento denominado "Anexo análisis de iniciativas de participación", publicado en el botón de transparencia, numeral 4.3 plan de acción, sección Plan Anticorrupción y de Atención al Ciudadano.</t>
  </si>
  <si>
    <t>Canal Capital - Vigencia 2022.</t>
  </si>
  <si>
    <r>
      <rPr>
        <b/>
        <sz val="9"/>
        <rFont val="Tahoma"/>
        <family val="2"/>
      </rPr>
      <t>Tomando como insumo la información disponible de los diferentes grupos de valor identificados en la estrategia de caracterización de usuarios se plantea la siguiente pregunta:</t>
    </r>
    <r>
      <rPr>
        <sz val="9"/>
        <rFont val="Tahoma"/>
        <family val="2"/>
      </rPr>
      <t xml:space="preserve">
 ¿Cuáles considera que son las principales dificultades para acceder a procesos de convocatoria para la producción de contenidos con Canal Capital?</t>
    </r>
  </si>
  <si>
    <t>1. Correos de solicitud y respuesta MINTIC</t>
  </si>
  <si>
    <r>
      <t xml:space="preserve">Reporte At. Ciudadano: </t>
    </r>
    <r>
      <rPr>
        <sz val="8"/>
        <color rgb="FF000000"/>
        <rFont val="Tahoma"/>
        <family val="2"/>
      </rPr>
      <t xml:space="preserve">Con el fin de dar respuesta a Función Pública en cuanto a si es obligación o no de la entidad otorgar estos permisos, se solicitó al MINTIC aclaración frente a la obligatoriedad para los canales comunitarios de contar con este permiso, respuesta enviada el pasado 4 de enero. Así mismo se solicitó al área jurídica un concepto sobre el tema, sin embargo aún no hemos obtenido respuesta.
</t>
    </r>
    <r>
      <rPr>
        <b/>
        <sz val="8"/>
        <color rgb="FF000000"/>
        <rFont val="Tahoma"/>
        <family val="2"/>
      </rPr>
      <t xml:space="preserve">Análisis OCI: </t>
    </r>
    <r>
      <rPr>
        <sz val="8"/>
        <color rgb="FF000000"/>
        <rFont val="Tahoma"/>
        <family val="2"/>
      </rPr>
      <t xml:space="preserve">Verificados los soportes remitidos por el área, se evidencia la solicitud del concepto respecto a los permisos de retransmisión que realiza Capital, en atención al trámite de racionalización que se viene inscribiendo. El 4 de enero de 2022 se obtuvo el concepto por parte de MinTic; sin embargo, a la fecha [como lo indica el área] no se cuenta con respuesta por parte de la Coordinación Jurídica de Canal Capital.
Teniendo en cuenta que se vienen adelantando las verificaciones correspondientes, de confomidad con lo formulado, se califica la acción </t>
    </r>
    <r>
      <rPr>
        <b/>
        <sz val="8"/>
        <color rgb="FF000000"/>
        <rFont val="Tahoma"/>
        <family val="2"/>
      </rPr>
      <t>"En Proceso".</t>
    </r>
  </si>
  <si>
    <r>
      <rPr>
        <b/>
        <sz val="8"/>
        <color rgb="FF000000"/>
        <rFont val="Tahoma"/>
        <family val="2"/>
      </rPr>
      <t xml:space="preserve">Reporte Recursos Humanos: </t>
    </r>
    <r>
      <rPr>
        <sz val="8"/>
        <color rgb="FF000000"/>
        <rFont val="Tahoma"/>
      </rPr>
      <t xml:space="preserve">Es una actividad que se realizará en el mes de mayo
</t>
    </r>
    <r>
      <rPr>
        <b/>
        <sz val="8"/>
        <color rgb="FF000000"/>
        <rFont val="Tahoma"/>
        <family val="2"/>
      </rPr>
      <t xml:space="preserve">Analisis OCI: </t>
    </r>
    <r>
      <rPr>
        <sz val="8"/>
        <color rgb="FF000000"/>
        <rFont val="Tahoma"/>
        <family val="2"/>
      </rPr>
      <t xml:space="preserve">Actividad en proceso en atencion a la fecha de culminacion. Calificada "Sin iniciar", teniendo en cuenta la fecha señalada por el área responsable. </t>
    </r>
  </si>
  <si>
    <r>
      <t xml:space="preserve">Reporte At. Ciudadano: </t>
    </r>
    <r>
      <rPr>
        <sz val="8"/>
        <color rgb="FF000000"/>
        <rFont val="Tahoma"/>
        <family val="2"/>
      </rPr>
      <t xml:space="preserve">No se han realizado avances sobre esta acción.
</t>
    </r>
    <r>
      <rPr>
        <b/>
        <sz val="8"/>
        <color rgb="FF000000"/>
        <rFont val="Tahoma"/>
        <family val="2"/>
      </rPr>
      <t xml:space="preserve">Análisis OCI: </t>
    </r>
    <r>
      <rPr>
        <sz val="8"/>
        <color rgb="FF000000"/>
        <rFont val="Tahoma"/>
        <family val="2"/>
      </rPr>
      <t xml:space="preserve">Teniendo en cuenta el reporte del área, no se han adelantado acciones frente a lo formulado, por lo que se califica con alerta </t>
    </r>
    <r>
      <rPr>
        <b/>
        <sz val="8"/>
        <color rgb="FF000000"/>
        <rFont val="Tahoma"/>
        <family val="2"/>
      </rPr>
      <t>"Sin Iniciar"</t>
    </r>
    <r>
      <rPr>
        <sz val="8"/>
        <color rgb="FF000000"/>
        <rFont val="Tahoma"/>
        <family val="2"/>
      </rPr>
      <t xml:space="preserve"> y se recomienda al área adelantar lo pertinente para evitar futuros incumplimientos y tener en cuenta que los mensajes objeto de la acción deben ser remitidos a lo largo de la vigencia. </t>
    </r>
  </si>
  <si>
    <r>
      <rPr>
        <b/>
        <sz val="8"/>
        <color rgb="FF000000"/>
        <rFont val="Tahoma"/>
        <family val="2"/>
      </rPr>
      <t xml:space="preserve">Reporte Recursos Humanos: </t>
    </r>
    <r>
      <rPr>
        <sz val="8"/>
        <color rgb="FF000000"/>
        <rFont val="Tahoma"/>
        <family val="2"/>
      </rPr>
      <t xml:space="preserve">Es una actividad que se realizará en el mes de mayo
</t>
    </r>
    <r>
      <rPr>
        <b/>
        <sz val="8"/>
        <color rgb="FF000000"/>
        <rFont val="Tahoma"/>
        <family val="2"/>
      </rPr>
      <t xml:space="preserve">Analisis OCI: </t>
    </r>
    <r>
      <rPr>
        <sz val="8"/>
        <color rgb="FF000000"/>
        <rFont val="Tahoma"/>
        <family val="2"/>
      </rPr>
      <t xml:space="preserve">Teniendo en cuenta el reporte del área la acción es calificada </t>
    </r>
    <r>
      <rPr>
        <b/>
        <sz val="8"/>
        <color rgb="FF000000"/>
        <rFont val="Tahoma"/>
        <family val="2"/>
      </rPr>
      <t xml:space="preserve">"Sin iniciar", </t>
    </r>
    <r>
      <rPr>
        <sz val="8"/>
        <color rgb="FF000000"/>
        <rFont val="Tahoma"/>
        <family val="2"/>
      </rPr>
      <t>Para la primera acción propuesta no fue posible evidenciar su cumplimiento y validar lo señalado por el área, toda vez que no fue posible verificar el Plan de Capacitación de la vigencia. Se recomienda para futuros en cuenta tener en cuenta las fases formuladas.</t>
    </r>
  </si>
  <si>
    <r>
      <rPr>
        <b/>
        <sz val="8"/>
        <color rgb="FF000000"/>
        <rFont val="Tahoma"/>
        <family val="2"/>
      </rPr>
      <t xml:space="preserve">Reporte Recursos Humanos: </t>
    </r>
    <r>
      <rPr>
        <sz val="8"/>
        <color rgb="FF000000"/>
        <rFont val="Tahoma"/>
        <family val="2"/>
      </rPr>
      <t xml:space="preserve">Es una actividad que se realizará en el mes de mayo
</t>
    </r>
    <r>
      <rPr>
        <b/>
        <sz val="8"/>
        <color rgb="FF000000"/>
        <rFont val="Tahoma"/>
        <family val="2"/>
      </rPr>
      <t xml:space="preserve">Analisis OCI: </t>
    </r>
    <r>
      <rPr>
        <sz val="8"/>
        <color rgb="FF000000"/>
        <rFont val="Tahoma"/>
        <family val="2"/>
      </rPr>
      <t xml:space="preserve">Teniendo en cuenta el reporte del área la acción es calificada </t>
    </r>
    <r>
      <rPr>
        <b/>
        <sz val="8"/>
        <color rgb="FF000000"/>
        <rFont val="Tahoma"/>
        <family val="2"/>
      </rPr>
      <t xml:space="preserve">"Sin iniciar", </t>
    </r>
    <r>
      <rPr>
        <sz val="8"/>
        <color rgb="FF000000"/>
        <rFont val="Tahoma"/>
        <family val="2"/>
      </rPr>
      <t xml:space="preserve">y se recomienda al área adelantar lo pertinente para evitar futuros incumplimientos. </t>
    </r>
  </si>
  <si>
    <r>
      <rPr>
        <b/>
        <sz val="8"/>
        <color rgb="FF000000"/>
        <rFont val="Tahoma"/>
        <family val="2"/>
      </rPr>
      <t xml:space="preserve">Reporte Recursos humanos: </t>
    </r>
    <r>
      <rPr>
        <sz val="8"/>
        <color rgb="FF000000"/>
        <rFont val="Tahoma"/>
        <family val="2"/>
      </rPr>
      <t xml:space="preserve">Es una actividad que se realizará en los próximos meses
</t>
    </r>
    <r>
      <rPr>
        <b/>
        <sz val="8"/>
        <color rgb="FF000000"/>
        <rFont val="Tahoma"/>
        <family val="2"/>
      </rPr>
      <t>Analisis OCI:</t>
    </r>
    <r>
      <rPr>
        <sz val="8"/>
        <color rgb="FF000000"/>
        <rFont val="Tahoma"/>
        <family val="2"/>
      </rPr>
      <t xml:space="preserve"> Teniendo en cuenta el reporte del área la acción es calificada </t>
    </r>
    <r>
      <rPr>
        <b/>
        <sz val="8"/>
        <color rgb="FF000000"/>
        <rFont val="Tahoma"/>
        <family val="2"/>
      </rPr>
      <t>"Sin iniciar"</t>
    </r>
    <r>
      <rPr>
        <sz val="8"/>
        <color rgb="FF000000"/>
        <rFont val="Tahoma"/>
        <family val="2"/>
      </rPr>
      <t xml:space="preserve">, y se recomienda al área adelantar lo pertinente para evitar futuros incumplimientos. </t>
    </r>
  </si>
  <si>
    <r>
      <rPr>
        <b/>
        <sz val="8"/>
        <color rgb="FF000000"/>
        <rFont val="Tahoma"/>
        <family val="2"/>
      </rPr>
      <t>Reporte Recursos Humanos:</t>
    </r>
    <r>
      <rPr>
        <sz val="8"/>
        <color rgb="FF000000"/>
        <rFont val="Tahoma"/>
        <family val="2"/>
      </rPr>
      <t xml:space="preserve"> Es una actividad que se realizará en los próximos meses
</t>
    </r>
    <r>
      <rPr>
        <b/>
        <sz val="8"/>
        <color rgb="FF000000"/>
        <rFont val="Tahoma"/>
        <family val="2"/>
      </rPr>
      <t>Analisis OCI:</t>
    </r>
    <r>
      <rPr>
        <sz val="8"/>
        <color rgb="FF000000"/>
        <rFont val="Tahoma"/>
        <family val="2"/>
      </rPr>
      <t xml:space="preserve"> Teniendo en cuenta el reporte del área la acción es calificada </t>
    </r>
    <r>
      <rPr>
        <b/>
        <sz val="8"/>
        <color rgb="FF000000"/>
        <rFont val="Tahoma"/>
        <family val="2"/>
      </rPr>
      <t>"Sin iniciar",</t>
    </r>
    <r>
      <rPr>
        <sz val="8"/>
        <color rgb="FF000000"/>
        <rFont val="Tahoma"/>
        <family val="2"/>
      </rPr>
      <t xml:space="preserve"> y se recomienda al área adelantar lo pertinente para evitar futuros incumplimientos. Es importante anotar que en el marco del Plan de Fomento de la Cultura del Control se adelantaron actividades relacionadas con las acciones propuestas.</t>
    </r>
  </si>
  <si>
    <r>
      <rPr>
        <b/>
        <sz val="8"/>
        <color rgb="FF000000"/>
        <rFont val="Tahoma"/>
        <family val="2"/>
      </rPr>
      <t>Reporte Planeación:</t>
    </r>
    <r>
      <rPr>
        <sz val="8"/>
        <color rgb="FF000000"/>
        <rFont val="Tahoma"/>
        <family val="2"/>
      </rPr>
      <t xml:space="preserve"> Esta actividad se llevó a cabo en el mes de enero y se presentaron las herramientas para consulta ciudadana dentro del botón de transparencia, asimismo. Se socializaron las herramientas en su versión preliminar a través del boletín de comunicaciones internas y se comunicó a los grupos de valor tanto por correo electrónico como por banner.
</t>
    </r>
    <r>
      <rPr>
        <b/>
        <sz val="8"/>
        <color rgb="FF000000"/>
        <rFont val="Tahoma"/>
        <family val="2"/>
      </rPr>
      <t xml:space="preserve">Análisis OCI: </t>
    </r>
    <r>
      <rPr>
        <sz val="8"/>
        <color rgb="FF000000"/>
        <rFont val="Tahoma"/>
        <family val="2"/>
      </rPr>
      <t xml:space="preserve">Se verifican los documentos remitidos, los cuáles evidencian el Proyecto de plan Anticorrupción y de Atención al Ciudadano - PAAC publicado en la página web, en su versión 0 para conocimiento general y consulta de la ciudadanía.
Sin embargo, no se evidencia la publicación del proyecto de la Matriz de Riesgos de Corrupción de la vigencia 2022, a conocimiento general, en su versión 0 o prelimina, de conformidad con la acción formulada. Adicional en los documentos aportados no se evidenciaron acciones asociadas a los socialización del MRC en versión preliminar. 
Teniendo en cuenta que el producto de la acción, hacia referencia a la publicación de las versiones preliminares del PAAC y de la MRC se califica como </t>
    </r>
    <r>
      <rPr>
        <b/>
        <sz val="8"/>
        <color rgb="FF000000"/>
        <rFont val="Tahoma"/>
        <family val="2"/>
      </rPr>
      <t>"Incumplida"</t>
    </r>
  </si>
  <si>
    <r>
      <rPr>
        <b/>
        <sz val="8"/>
        <color rgb="FF000000"/>
        <rFont val="Tahoma"/>
        <family val="2"/>
      </rPr>
      <t xml:space="preserve">Reporte Recursos Humanos: </t>
    </r>
    <r>
      <rPr>
        <sz val="8"/>
        <color rgb="FF000000"/>
        <rFont val="Tahoma"/>
        <family val="2"/>
      </rPr>
      <t xml:space="preserve">26 de abril cualificación de introducción al servicio a la ciudadania. " conflicto armaso, LGTBI y adulto mayor.
</t>
    </r>
    <r>
      <rPr>
        <b/>
        <sz val="8"/>
        <color rgb="FF000000"/>
        <rFont val="Tahoma"/>
        <family val="2"/>
      </rPr>
      <t xml:space="preserve">Analisis OCI: </t>
    </r>
    <r>
      <rPr>
        <sz val="8"/>
        <color rgb="FF000000"/>
        <rFont val="Tahoma"/>
        <family val="2"/>
      </rPr>
      <t xml:space="preserve">Se cuenta con una de la dos actividades programadas. Teniendo en cuenta que se encuentra  pendiente una actividad para lo que resta de la vigencia. Se califica </t>
    </r>
    <r>
      <rPr>
        <b/>
        <sz val="8"/>
        <color rgb="FF000000"/>
        <rFont val="Tahoma"/>
        <family val="2"/>
      </rPr>
      <t>"En proceso"</t>
    </r>
  </si>
  <si>
    <r>
      <rPr>
        <b/>
        <sz val="8"/>
        <color rgb="FF000000"/>
        <rFont val="Tahoma"/>
        <family val="2"/>
      </rPr>
      <t xml:space="preserve">At. Ciudadano: </t>
    </r>
    <r>
      <rPr>
        <sz val="8"/>
        <color rgb="FF000000"/>
        <rFont val="Tahoma"/>
        <family val="2"/>
      </rPr>
      <t>En el mes de enero se realizó una reunión con el área de comunicaciones y el área digital para definir una estrategia de comunicaciones tanto interna como externa con el fin de difundir la información relevante a los ciudadanos. Se solicito desde el mes de marzo la elaboración de las piezas para difusión, debido a la alta demanda que tiene comunicaciones aún no me han entregado las piezas.</t>
    </r>
    <r>
      <rPr>
        <b/>
        <sz val="8"/>
        <color rgb="FF000000"/>
        <rFont val="Tahoma"/>
        <family val="2"/>
      </rPr>
      <t xml:space="preserve">
Análisis OCI:</t>
    </r>
    <r>
      <rPr>
        <sz val="8"/>
        <color rgb="FF000000"/>
        <rFont val="Tahoma"/>
        <family val="2"/>
      </rPr>
      <t xml:space="preserve"> El 31 de enero se adelantó la citación a la reunión entre Atención al Ciudadano y el área de Comunicaciones con el fin de verificar la estrategia de comunicación de las multiples piezas elaboradas; de igual manera, se realiza la remisión de la información de las piezas el 5 de abril de 2022. 
Teniendo en cuenta lo anterior, se califica la acción </t>
    </r>
    <r>
      <rPr>
        <b/>
        <sz val="8"/>
        <color rgb="FF000000"/>
        <rFont val="Tahoma"/>
        <family val="2"/>
      </rPr>
      <t xml:space="preserve">"En Proceso" </t>
    </r>
    <r>
      <rPr>
        <sz val="8"/>
        <color rgb="FF000000"/>
        <rFont val="Tahoma"/>
        <family val="2"/>
      </rPr>
      <t>y se recomienda al área adelantar las actividades a que haya lugar con el fin de dar cumplimiento a lo formulado, teniedo en cuenta que el desarrollo de las piezas señaldas se debe adelantar a lo largo de la vigencia.</t>
    </r>
  </si>
  <si>
    <r>
      <t xml:space="preserve">Reporte At. Ciudadano: </t>
    </r>
    <r>
      <rPr>
        <sz val="8"/>
        <color rgb="FF000000"/>
        <rFont val="Tahoma"/>
        <family val="2"/>
      </rPr>
      <t xml:space="preserve">Se actualizó y publicó la carta de trato digno en el mes de febrero.
</t>
    </r>
    <r>
      <rPr>
        <b/>
        <sz val="8"/>
        <color rgb="FF000000"/>
        <rFont val="Tahoma"/>
        <family val="2"/>
      </rPr>
      <t xml:space="preserve">Análisis OCI: </t>
    </r>
    <r>
      <rPr>
        <sz val="8"/>
        <color rgb="FF000000"/>
        <rFont val="Tahoma"/>
        <family val="2"/>
      </rPr>
      <t xml:space="preserve">Se remite por parte del área el enlace en el cual se encuentra publicada la carta de trato digno; sin embargo, no fue posible verificar la revisión y actualización de la carta, así como tampoco la solicitud de publicación de conformidad con las fases de la acción propuestas por lo que se califica </t>
    </r>
    <r>
      <rPr>
        <b/>
        <sz val="8"/>
        <color rgb="FF000000"/>
        <rFont val="Tahoma"/>
        <family val="2"/>
      </rPr>
      <t>"En Proceso"</t>
    </r>
    <r>
      <rPr>
        <sz val="8"/>
        <color rgb="FF000000"/>
        <rFont val="Tahoma"/>
        <family val="2"/>
      </rPr>
      <t xml:space="preserve">con el fin de que en el proximo seguimiento se consoliden los soportes faltantes que permitan verificar las actividades y fechas de ejecución. </t>
    </r>
  </si>
  <si>
    <r>
      <t xml:space="preserve">Reporte At. Ciudadano: </t>
    </r>
    <r>
      <rPr>
        <sz val="8"/>
        <color rgb="FF000000"/>
        <rFont val="Tahoma"/>
        <family val="2"/>
      </rPr>
      <t xml:space="preserve">Se publicó en el mes de enero el informe de satisfacción de los usuarios del segundo semestre de la vigencia 2021.
</t>
    </r>
    <r>
      <rPr>
        <b/>
        <sz val="8"/>
        <color rgb="FF000000"/>
        <rFont val="Tahoma"/>
        <family val="2"/>
      </rPr>
      <t xml:space="preserve">Análisis OCI: </t>
    </r>
    <r>
      <rPr>
        <sz val="8"/>
        <color rgb="FF000000"/>
        <rFont val="Tahoma"/>
        <family val="2"/>
      </rPr>
      <t xml:space="preserve">Se remite por parte del área de Atención al Ciudadano el enlace en el cual se puede consultar el informe de encuesta de satisfacción de los usuarios del segundo semestre de 2021; sin embargo, no se evidencian en los soportes remitidos ni en la página web el Banner formulado, por lo que se recomienda adelantar las acciones faltantes que permitan dar cabal cumplimiento de lo programado.
Teniendo en cuenta lo anterior, se califica la acción </t>
    </r>
    <r>
      <rPr>
        <b/>
        <sz val="8"/>
        <color rgb="FF000000"/>
        <rFont val="Tahoma"/>
        <family val="2"/>
      </rPr>
      <t xml:space="preserve">"En Proceso". </t>
    </r>
  </si>
  <si>
    <r>
      <rPr>
        <b/>
        <sz val="8"/>
        <color rgb="FF000000"/>
        <rFont val="Tahoma"/>
        <family val="2"/>
      </rPr>
      <t xml:space="preserve">Reporte Planeación: </t>
    </r>
    <r>
      <rPr>
        <sz val="8"/>
        <color rgb="FF000000"/>
        <rFont val="Tahoma"/>
        <family val="2"/>
      </rPr>
      <t xml:space="preserve">Se adelantó la logísitca para realizar el ejercicio de clientes incógnito para valorar la atención al ciudadano.
</t>
    </r>
    <r>
      <rPr>
        <b/>
        <sz val="8"/>
        <color rgb="FF000000"/>
        <rFont val="Tahoma"/>
        <family val="2"/>
      </rPr>
      <t>Análisis OCI:</t>
    </r>
    <r>
      <rPr>
        <sz val="8"/>
        <color rgb="FF000000"/>
        <rFont val="Tahoma"/>
        <family val="2"/>
      </rPr>
      <t xml:space="preserve"> Teniendo en cuenta que se dió incio a la planeación del ejercicio y su ejecución se realizará durante el segundo cuatrimestre, la acción se califica como  </t>
    </r>
    <r>
      <rPr>
        <b/>
        <sz val="8"/>
        <color rgb="FF000000"/>
        <rFont val="Tahoma"/>
        <family val="2"/>
      </rPr>
      <t>"En proceso"</t>
    </r>
  </si>
  <si>
    <r>
      <rPr>
        <b/>
        <sz val="8"/>
        <color rgb="FF000000"/>
        <rFont val="Tahoma"/>
        <family val="2"/>
      </rPr>
      <t>Reporte Planeación:</t>
    </r>
    <r>
      <rPr>
        <sz val="8"/>
        <color rgb="FF000000"/>
        <rFont val="Tahoma"/>
        <family val="2"/>
      </rPr>
      <t xml:space="preserve"> Se realizó la revisión integral de los contenidos del botón de transparencia conforme con los lineamientos vigentes y de manera articulada con las áreas que alojan información en dicha sección. Por otro lado, conforme los requerimientos de Gobierno Abierto (GAB), se llevó a cabo la creación de la sección "Conoce, propone y prioriza" en el Menú Participa de la página web..
</t>
    </r>
    <r>
      <rPr>
        <b/>
        <sz val="8"/>
        <color rgb="FF000000"/>
        <rFont val="Tahoma"/>
        <family val="2"/>
      </rPr>
      <t>Análisis OCI:</t>
    </r>
    <r>
      <rPr>
        <sz val="8"/>
        <color rgb="FF000000"/>
        <rFont val="Tahoma"/>
        <family val="2"/>
      </rPr>
      <t xml:space="preserve"> Según los soportes remitidos, se evidencian avances en la actividad 2 "Revisar los contenidos de información del menú participa según los lineamientos legales correspondientes", se recomienda al proceso adjuntar las evidencias que permitan evaluar el cumplimiento de la actividad 1. de conformidad con lo señalado en el reporte de la acción. Por lo anterior se califica como  </t>
    </r>
    <r>
      <rPr>
        <b/>
        <sz val="8"/>
        <color rgb="FF000000"/>
        <rFont val="Tahoma"/>
        <family val="2"/>
      </rPr>
      <t>"En Proceso".</t>
    </r>
  </si>
  <si>
    <r>
      <t xml:space="preserve">Reporte Planeación: </t>
    </r>
    <r>
      <rPr>
        <sz val="8"/>
        <color rgb="FF000000"/>
        <rFont val="Tahoma"/>
        <family val="2"/>
      </rPr>
      <t>En el primer cuatrimestre se adelantó la inclusión de la estrategia de racionalización en el SUIT, lo cual consiste en adelantar la revisión del OPA registrado y determinar si el mismo se constituye como trámite o si debe ser eliminado del sistema. Para ello se solicitó al área Jurídica de la entidad un concepto sobre los pasos del mismo en la solicitud, el cual se encuentra en curso.</t>
    </r>
    <r>
      <rPr>
        <b/>
        <sz val="8"/>
        <color rgb="FF000000"/>
        <rFont val="Tahoma"/>
        <family val="2"/>
      </rPr>
      <t xml:space="preserve">
Reportes At. Ciudadano: </t>
    </r>
    <r>
      <rPr>
        <sz val="8"/>
        <color rgb="FF000000"/>
        <rFont val="Tahoma"/>
        <family val="2"/>
      </rPr>
      <t xml:space="preserve">Se realizó reunión con Función Pública para revisar el OPA registrado, sin embargo por diferencia de criterios se solicitó al MINTIC una información y al área jurídica un concepto el cual no ha sido emitido.
</t>
    </r>
    <r>
      <rPr>
        <b/>
        <sz val="8"/>
        <color rgb="FF000000"/>
        <rFont val="Tahoma"/>
        <family val="2"/>
      </rPr>
      <t xml:space="preserve">Análisis OCI: </t>
    </r>
    <r>
      <rPr>
        <sz val="8"/>
        <color rgb="FF000000"/>
        <rFont val="Tahoma"/>
        <family val="2"/>
      </rPr>
      <t xml:space="preserve">Se verifican los soportes remitidos por el área de Atención al Ciudadano y Planeación, dentro de los que se identifica la solicitud realizada al área Jurídica sobre los ajustes adelantados a los procesos de retransmisión de señal, así como del concepto remitido por MinTic; sin embargo, no se evidencian los soportes de la reunión mencionada con la Función Pública, de conformidad con lo informado en el reporte.
Teniendo en cuenta lo anterior, la acción se califica </t>
    </r>
    <r>
      <rPr>
        <b/>
        <sz val="8"/>
        <color rgb="FF000000"/>
        <rFont val="Tahoma"/>
        <family val="2"/>
      </rPr>
      <t>"En Proceso"</t>
    </r>
    <r>
      <rPr>
        <sz val="8"/>
        <color rgb="FF000000"/>
        <rFont val="Tahoma"/>
        <family val="2"/>
      </rPr>
      <t xml:space="preserve"> y se recomienda al área remitir la totalidad de los soportes, de conformidad con lo programado en el Plan. </t>
    </r>
  </si>
  <si>
    <r>
      <t xml:space="preserve">Reporte At. Ciudadano: </t>
    </r>
    <r>
      <rPr>
        <sz val="8"/>
        <color rgb="FF000000"/>
        <rFont val="Tahoma"/>
        <family val="2"/>
      </rPr>
      <t xml:space="preserve">Se han enviado semanalmente los reportes al área Operativa de las peticiones pendiente por respuesta.
</t>
    </r>
    <r>
      <rPr>
        <b/>
        <sz val="8"/>
        <color rgb="FF000000"/>
        <rFont val="Tahoma"/>
        <family val="2"/>
      </rPr>
      <t xml:space="preserve">Análisis OCI: </t>
    </r>
    <r>
      <rPr>
        <sz val="8"/>
        <color rgb="FF000000"/>
        <rFont val="Tahoma"/>
        <family val="2"/>
      </rPr>
      <t xml:space="preserve">Los correos remitidos dan soporte de (9) semanas teniendo en cuenta lo indicado por el área; sin embargo, teniendo en cuenta lo formulado, las fechas de ejecución y lo remitido, es importante revisar la acción formulada y adelantar el ajuste si se considera pertinente. 
Teniendo en cuenta lo anterior, se califica la acción </t>
    </r>
    <r>
      <rPr>
        <b/>
        <sz val="8"/>
        <color rgb="FF000000"/>
        <rFont val="Tahoma"/>
        <family val="2"/>
      </rPr>
      <t>"En Proceso"</t>
    </r>
    <r>
      <rPr>
        <sz val="8"/>
        <color rgb="FF000000"/>
        <rFont val="Tahoma"/>
        <family val="2"/>
      </rPr>
      <t xml:space="preserve"> y se recomienda al área adelantar las verificaciones pertinentes con el fin de dar cabal cumplimiento a lo programado en el plan. </t>
    </r>
  </si>
  <si>
    <r>
      <t xml:space="preserve"> </t>
    </r>
    <r>
      <rPr>
        <b/>
        <sz val="8"/>
        <color rgb="FF000000"/>
        <rFont val="Tahoma"/>
        <family val="2"/>
      </rPr>
      <t xml:space="preserve">Reporte Recursos Humanos: </t>
    </r>
    <r>
      <rPr>
        <sz val="8"/>
        <color rgb="FF000000"/>
        <rFont val="Tahoma"/>
        <family val="2"/>
      </rPr>
      <t xml:space="preserve">Plan de integridad 2022
</t>
    </r>
    <r>
      <rPr>
        <b/>
        <sz val="8"/>
        <color rgb="FF000000"/>
        <rFont val="Tahoma"/>
        <family val="2"/>
      </rPr>
      <t xml:space="preserve">Analisis OCI: </t>
    </r>
    <r>
      <rPr>
        <sz val="8"/>
        <color rgb="FF000000"/>
        <rFont val="Tahoma"/>
        <family val="2"/>
      </rPr>
      <t>De acuerdo a la accion formulada consta de dos actividades que son la elaboracion o diseño del documento y la divulgacion o socalizacion. En el reporte no se evidenció avance de la segunda acción ni se evidenciaron acciones de cumplimiento. Por lo anterio se califica</t>
    </r>
    <r>
      <rPr>
        <b/>
        <sz val="8"/>
        <color rgb="FF000000"/>
        <rFont val="Tahoma"/>
        <family val="2"/>
      </rPr>
      <t xml:space="preserve"> "En Proceso". </t>
    </r>
  </si>
  <si>
    <r>
      <t xml:space="preserve">Reporte y analisis OCI: </t>
    </r>
    <r>
      <rPr>
        <sz val="8"/>
        <color rgb="FF000000"/>
        <rFont val="Tahoma"/>
        <family val="2"/>
      </rPr>
      <t xml:space="preserve">En lo corrido de la vigencia se han adelantado seguimientos al Plan anual de auditoria fomrulado para la vigencia 2021 y al primer trimestre de 2022. Debidamente publicados en la web institucional. Calificado </t>
    </r>
    <r>
      <rPr>
        <b/>
        <sz val="8"/>
        <color rgb="FF000000"/>
        <rFont val="Tahoma"/>
        <family val="2"/>
      </rPr>
      <t>"En Proceso".</t>
    </r>
  </si>
  <si>
    <r>
      <rPr>
        <b/>
        <sz val="8"/>
        <color rgb="FF000000"/>
        <rFont val="Tahoma"/>
        <family val="2"/>
      </rPr>
      <t>Reporte Planeación:</t>
    </r>
    <r>
      <rPr>
        <sz val="8"/>
        <color rgb="FF000000"/>
        <rFont val="Tahoma"/>
        <family val="2"/>
      </rPr>
      <t xml:space="preserve"> Esta actividad a la fecha no se ha llevado a cabo, la misma se articula con el cronograma del sector para la rendición de cuentas.
</t>
    </r>
    <r>
      <rPr>
        <b/>
        <sz val="8"/>
        <color rgb="FF000000"/>
        <rFont val="Tahoma"/>
        <family val="2"/>
      </rPr>
      <t>Análisis OCI:</t>
    </r>
    <r>
      <rPr>
        <sz val="8"/>
        <color rgb="FF000000"/>
        <rFont val="Tahoma"/>
        <family val="2"/>
      </rPr>
      <t xml:space="preserve"> Teniendo en cuenta que Capital se rige por el cronograma del Sector de CUltura, Recreación y Deportes y de conformidad con lo reportado por el área la acción se califica. </t>
    </r>
    <r>
      <rPr>
        <b/>
        <sz val="8"/>
        <color rgb="FF000000"/>
        <rFont val="Tahoma"/>
        <family val="2"/>
      </rPr>
      <t>"Sin Iniciar"</t>
    </r>
  </si>
  <si>
    <r>
      <rPr>
        <b/>
        <sz val="8"/>
        <color rgb="FF000000"/>
        <rFont val="Tahoma"/>
        <family val="2"/>
      </rPr>
      <t xml:space="preserve">Reporte Recursos humanos: </t>
    </r>
    <r>
      <rPr>
        <sz val="8"/>
        <color rgb="FF000000"/>
        <rFont val="Tahoma"/>
        <family val="2"/>
      </rPr>
      <t xml:space="preserve">Se realizarón 3 capacitaciones: 24 de febrero de 2022 Cualificación sobre servicio a la ciudadania "trato diferencial". 
26 de abril cualificación de introducción al servicio a la ciudadania. 
20 de abril de 2022 Lenguaje claro.
</t>
    </r>
    <r>
      <rPr>
        <b/>
        <sz val="8"/>
        <color rgb="FF000000"/>
        <rFont val="Tahoma"/>
        <family val="2"/>
      </rPr>
      <t xml:space="preserve">Analisis OCI: </t>
    </r>
    <r>
      <rPr>
        <sz val="8"/>
        <color rgb="FF000000"/>
        <rFont val="Tahoma"/>
        <family val="2"/>
      </rPr>
      <t xml:space="preserve">De conformidad con lo reportado y los soportes entregados se evidencian tres capacitaciones relaciondas con el tema; sin embargo, no se evidencia dentro de los soportes emitidos acciones asociadas a  </t>
    </r>
    <r>
      <rPr>
        <i/>
        <sz val="8"/>
        <color rgb="FF000000"/>
        <rFont val="Tahoma"/>
        <family val="2"/>
      </rPr>
      <t>"Gestionar con las entidades competentes dos capacitaciones para los servidores de la entidad</t>
    </r>
    <r>
      <rPr>
        <sz val="8"/>
        <color rgb="FF000000"/>
        <rFont val="Tahoma"/>
        <family val="2"/>
      </rPr>
      <t xml:space="preserve">". Teniendo en cuenta lo anterior se califica la acción </t>
    </r>
    <r>
      <rPr>
        <b/>
        <sz val="8"/>
        <color rgb="FF000000"/>
        <rFont val="Tahoma"/>
        <family val="2"/>
      </rPr>
      <t>"En proceso"</t>
    </r>
    <r>
      <rPr>
        <sz val="8"/>
        <color rgb="FF000000"/>
        <rFont val="Tahoma"/>
        <family val="2"/>
      </rPr>
      <t xml:space="preserve">. Si bien es importante la gestión que se adelanta para incluir la oferta académica de la Alcaldía, es necesario que dentro de las acciones formuladas se encuentre la gestión que debe adelantarse para capacitar a los colaboradores del Canal en las tematicas asociadas. </t>
    </r>
  </si>
  <si>
    <r>
      <rPr>
        <b/>
        <sz val="8"/>
        <color rgb="FF000000"/>
        <rFont val="Tahoma"/>
        <family val="2"/>
      </rPr>
      <t xml:space="preserve">Reporte Recursos Humanos: </t>
    </r>
    <r>
      <rPr>
        <sz val="8"/>
        <color rgb="FF000000"/>
        <rFont val="Tahoma"/>
        <family val="2"/>
      </rPr>
      <t xml:space="preserve">24 de marzo de 2022 . Taller de accesibilidad en documentos digitales para personas con discapacidad visual
</t>
    </r>
    <r>
      <rPr>
        <b/>
        <sz val="8"/>
        <color rgb="FF000000"/>
        <rFont val="Tahoma"/>
        <family val="2"/>
      </rPr>
      <t>Analisis OCI</t>
    </r>
    <r>
      <rPr>
        <sz val="8"/>
        <color rgb="FF000000"/>
        <rFont val="Tahoma"/>
        <family val="2"/>
      </rPr>
      <t xml:space="preserve">: De conformidad con lo reportado y los soportes entregados  sin embargo no se evidencia dentro de los soportes emitidos acciones asociadas a  "Gestionar con las entidades competentes  las estrategias para la formación de servidores públicos en materia de leguaje de señas", teniendo en cuenta lo anterior se califica la acción </t>
    </r>
    <r>
      <rPr>
        <b/>
        <sz val="8"/>
        <color rgb="FF000000"/>
        <rFont val="Tahoma"/>
        <family val="2"/>
      </rPr>
      <t xml:space="preserve"> "En proceso"</t>
    </r>
    <r>
      <rPr>
        <sz val="8"/>
        <color rgb="FF000000"/>
        <rFont val="Tahoma"/>
        <family val="2"/>
      </rPr>
      <t xml:space="preserve">. Si bien es importante la gestión que se adelanta para incluir la oferta académica de la Alcaldía, es necesario que dentro de las acciones formuladas se encuentre la gestión que debe adelantarse para capacitar a los colaboradores del Canal en las tematicas asociadas. </t>
    </r>
  </si>
  <si>
    <r>
      <rPr>
        <b/>
        <sz val="8"/>
        <color rgb="FF000000"/>
        <rFont val="Tahoma"/>
        <family val="2"/>
      </rPr>
      <t xml:space="preserve">Reporte Recursos Humanos: </t>
    </r>
    <r>
      <rPr>
        <sz val="8"/>
        <color rgb="FF000000"/>
        <rFont val="Tahoma"/>
        <family val="2"/>
      </rPr>
      <t xml:space="preserve">Ya se encuentra publicado
</t>
    </r>
    <r>
      <rPr>
        <b/>
        <sz val="8"/>
        <color rgb="FF000000"/>
        <rFont val="Tahoma"/>
        <family val="2"/>
      </rPr>
      <t xml:space="preserve">Analisis OCI: </t>
    </r>
    <r>
      <rPr>
        <sz val="8"/>
        <color rgb="FF000000"/>
        <rFont val="Tahoma"/>
        <family val="2"/>
      </rPr>
      <t xml:space="preserve">De conformidad con el enlace remitido y lo reportado por el área se realizó la verificación del enlace citado y no se evidencia la publicación del Código de Integridad, por lo anterior la acción se califica </t>
    </r>
    <r>
      <rPr>
        <b/>
        <sz val="8"/>
        <color rgb="FF000000"/>
        <rFont val="Tahoma"/>
        <family val="2"/>
      </rPr>
      <t xml:space="preserve">"Sin iniciar", </t>
    </r>
    <r>
      <rPr>
        <sz val="8"/>
        <color rgb="FF000000"/>
        <rFont val="Tahoma"/>
        <family val="2"/>
      </rPr>
      <t xml:space="preserve">se recomienda al área revisar los soportes remitidos y adelantar la acción propuesta dentro de los plazos establecidos.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</si>
</sst>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yy;@"/>
    <numFmt numFmtId="166" formatCode="0.0%"/>
  </numFmts>
  <fonts count="32" x14ac:knownFonts="1">
    <font>
      <sz val="10"/>
      <color rgb="FF000000"/>
      <name val="Times New Roman"/>
      <charset val="204"/>
    </font>
    <font>
      <u/>
      <sz val="10"/>
      <color theme="10"/>
      <name val="Times New Roman"/>
      <family val="1"/>
    </font>
    <font>
      <sz val="11"/>
      <color rgb="FF000000"/>
      <name val="Calibri"/>
      <family val="2"/>
      <scheme val="minor"/>
    </font>
    <font>
      <u/>
      <sz val="10"/>
      <color rgb="FF0000FF"/>
      <name val="Calibri"/>
      <family val="1"/>
      <scheme val="minor"/>
    </font>
    <font>
      <sz val="8"/>
      <color rgb="FF000000"/>
      <name val="Tahoma"/>
      <family val="2"/>
    </font>
    <font>
      <b/>
      <sz val="11"/>
      <color theme="1"/>
      <name val="Tahoma"/>
      <family val="2"/>
    </font>
    <font>
      <b/>
      <sz val="9"/>
      <name val="Tahoma"/>
      <family val="2"/>
    </font>
    <font>
      <sz val="9"/>
      <color rgb="FF000000"/>
      <name val="Tahoma"/>
      <family val="2"/>
    </font>
    <font>
      <b/>
      <sz val="9"/>
      <color theme="0"/>
      <name val="Tahoma"/>
      <family val="2"/>
    </font>
    <font>
      <b/>
      <sz val="9"/>
      <color theme="1"/>
      <name val="Tahoma"/>
      <family val="2"/>
    </font>
    <font>
      <b/>
      <sz val="8.5"/>
      <name val="Tahoma"/>
      <family val="2"/>
    </font>
    <font>
      <sz val="8.5"/>
      <color rgb="FF000000"/>
      <name val="Tahoma"/>
      <family val="2"/>
    </font>
    <font>
      <b/>
      <sz val="8.5"/>
      <color theme="1"/>
      <name val="Tahoma"/>
      <family val="2"/>
    </font>
    <font>
      <b/>
      <sz val="8.5"/>
      <color rgb="FF000000"/>
      <name val="Tahoma"/>
      <family val="2"/>
    </font>
    <font>
      <b/>
      <sz val="8"/>
      <color rgb="FF000000"/>
      <name val="Tahoma"/>
      <family val="2"/>
    </font>
    <font>
      <sz val="10"/>
      <color rgb="FF000000"/>
      <name val="Times New Roman"/>
      <family val="1"/>
    </font>
    <font>
      <b/>
      <sz val="8"/>
      <name val="Tahoma"/>
      <family val="2"/>
    </font>
    <font>
      <sz val="9"/>
      <name val="Tahoma"/>
      <family val="2"/>
    </font>
    <font>
      <sz val="8"/>
      <name val="Tahoma"/>
      <family val="2"/>
    </font>
    <font>
      <sz val="10"/>
      <name val="Arial"/>
      <family val="2"/>
    </font>
    <font>
      <strike/>
      <sz val="8"/>
      <name val="Tahoma"/>
      <family val="2"/>
    </font>
    <font>
      <b/>
      <sz val="8"/>
      <color theme="0"/>
      <name val="Tahoma"/>
      <family val="2"/>
    </font>
    <font>
      <b/>
      <sz val="9"/>
      <color indexed="59"/>
      <name val="Tahoma"/>
      <family val="2"/>
    </font>
    <font>
      <sz val="9"/>
      <color indexed="8"/>
      <name val="Tahoma"/>
      <family val="2"/>
    </font>
    <font>
      <u/>
      <sz val="9"/>
      <color theme="10"/>
      <name val="Tahoma"/>
      <family val="2"/>
    </font>
    <font>
      <b/>
      <u/>
      <sz val="9"/>
      <color theme="10"/>
      <name val="Tahoma"/>
      <family val="2"/>
    </font>
    <font>
      <b/>
      <sz val="9"/>
      <color indexed="8"/>
      <name val="Tahoma"/>
      <family val="2"/>
    </font>
    <font>
      <sz val="8"/>
      <color rgb="FF000000"/>
      <name val="Tahoma"/>
    </font>
    <font>
      <sz val="10"/>
      <color rgb="FF000000"/>
      <name val="Calibri"/>
      <family val="2"/>
      <scheme val="minor"/>
    </font>
    <font>
      <sz val="8"/>
      <color indexed="8"/>
      <name val="Tahoma"/>
      <family val="2"/>
    </font>
    <font>
      <b/>
      <sz val="8"/>
      <color indexed="8"/>
      <name val="Tahoma"/>
      <family val="2"/>
    </font>
    <font>
      <i/>
      <sz val="8"/>
      <color rgb="FF000000"/>
      <name val="Tahoma"/>
      <family val="2"/>
    </font>
  </fonts>
  <fills count="8">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002060"/>
        <bgColor indexed="64"/>
      </patternFill>
    </fill>
    <fill>
      <patternFill patternType="solid">
        <fgColor rgb="FFFFC000"/>
        <bgColor indexed="64"/>
      </patternFill>
    </fill>
    <fill>
      <patternFill patternType="solid">
        <fgColor indexed="9"/>
        <bgColor indexed="64"/>
      </patternFill>
    </fill>
    <fill>
      <patternFill patternType="solid">
        <fgColor theme="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s>
  <cellStyleXfs count="8">
    <xf numFmtId="0" fontId="0" fillId="0" borderId="0"/>
    <xf numFmtId="0" fontId="1" fillId="0" borderId="0" applyNumberFormat="0" applyFill="0" applyBorder="0" applyAlignment="0" applyProtection="0"/>
    <xf numFmtId="0" fontId="2" fillId="0" borderId="0"/>
    <xf numFmtId="0" fontId="3" fillId="0" borderId="0" applyNumberFormat="0" applyFill="0" applyBorder="0" applyAlignment="0" applyProtection="0"/>
    <xf numFmtId="9" fontId="15" fillId="0" borderId="0" applyFont="0" applyFill="0" applyBorder="0" applyAlignment="0" applyProtection="0"/>
    <xf numFmtId="0" fontId="19" fillId="0" borderId="0"/>
    <xf numFmtId="0" fontId="28" fillId="0" borderId="0"/>
    <xf numFmtId="0" fontId="15" fillId="0" borderId="0"/>
  </cellStyleXfs>
  <cellXfs count="176">
    <xf numFmtId="0" fontId="0" fillId="0" borderId="0" xfId="0" applyFill="1" applyBorder="1" applyAlignment="1">
      <alignment horizontal="left" vertical="top"/>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Font="1" applyFill="1" applyBorder="1" applyAlignment="1">
      <alignment horizontal="center" vertical="center"/>
    </xf>
    <xf numFmtId="0" fontId="11" fillId="0" borderId="0" xfId="0" applyFont="1" applyFill="1" applyBorder="1" applyAlignment="1">
      <alignment horizontal="center" vertical="center"/>
    </xf>
    <xf numFmtId="15" fontId="4" fillId="0" borderId="0" xfId="0" applyNumberFormat="1" applyFont="1" applyFill="1" applyBorder="1" applyAlignment="1">
      <alignment horizontal="center" vertical="center"/>
    </xf>
    <xf numFmtId="164" fontId="12" fillId="0" borderId="1"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9" xfId="0"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164" fontId="13" fillId="0" borderId="23" xfId="0" applyNumberFormat="1" applyFont="1" applyFill="1" applyBorder="1" applyAlignment="1">
      <alignment horizontal="center" vertical="center" wrapText="1"/>
    </xf>
    <xf numFmtId="0" fontId="10" fillId="3" borderId="26"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0" xfId="0" applyFill="1" applyBorder="1" applyAlignment="1">
      <alignment horizontal="center" vertical="center"/>
    </xf>
    <xf numFmtId="166" fontId="4" fillId="0" borderId="0" xfId="4" applyNumberFormat="1" applyFont="1" applyFill="1" applyBorder="1" applyAlignment="1">
      <alignment horizontal="center" vertical="center"/>
    </xf>
    <xf numFmtId="166" fontId="9" fillId="0" borderId="9" xfId="4" applyNumberFormat="1" applyFont="1" applyFill="1" applyBorder="1" applyAlignment="1">
      <alignment horizontal="center" vertical="center" wrapText="1"/>
    </xf>
    <xf numFmtId="0" fontId="0" fillId="0" borderId="0" xfId="0" applyFill="1" applyBorder="1" applyAlignment="1">
      <alignment horizontal="center" vertical="top"/>
    </xf>
    <xf numFmtId="15" fontId="9" fillId="0" borderId="8" xfId="0" applyNumberFormat="1" applyFont="1" applyFill="1" applyBorder="1" applyAlignment="1">
      <alignment horizontal="center" vertical="center" wrapText="1"/>
    </xf>
    <xf numFmtId="0" fontId="9" fillId="0" borderId="9"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165" fontId="18" fillId="0" borderId="23" xfId="0" applyNumberFormat="1" applyFont="1" applyFill="1" applyBorder="1" applyAlignment="1">
      <alignment horizontal="center" vertical="center" wrapText="1"/>
    </xf>
    <xf numFmtId="165" fontId="18" fillId="0" borderId="27" xfId="0" applyNumberFormat="1" applyFont="1" applyFill="1" applyBorder="1" applyAlignment="1">
      <alignment horizontal="center" vertical="center" wrapText="1"/>
    </xf>
    <xf numFmtId="165" fontId="18" fillId="0" borderId="1" xfId="0" applyNumberFormat="1" applyFont="1" applyFill="1" applyBorder="1" applyAlignment="1">
      <alignment horizontal="center" vertical="center" wrapText="1"/>
    </xf>
    <xf numFmtId="165" fontId="18" fillId="0" borderId="11" xfId="0" applyNumberFormat="1" applyFont="1" applyFill="1" applyBorder="1" applyAlignment="1">
      <alignment horizontal="center" vertical="center" wrapText="1"/>
    </xf>
    <xf numFmtId="14" fontId="18" fillId="0" borderId="1" xfId="0" applyNumberFormat="1" applyFont="1" applyFill="1" applyBorder="1" applyAlignment="1">
      <alignment horizontal="center" vertical="center" wrapText="1"/>
    </xf>
    <xf numFmtId="14" fontId="18" fillId="0" borderId="11" xfId="0" applyNumberFormat="1" applyFont="1" applyFill="1" applyBorder="1" applyAlignment="1">
      <alignment horizontal="center" vertical="center" wrapText="1"/>
    </xf>
    <xf numFmtId="165" fontId="18" fillId="0" borderId="23" xfId="0" applyNumberFormat="1" applyFont="1" applyBorder="1" applyAlignment="1">
      <alignment horizontal="center" vertical="center" wrapText="1"/>
    </xf>
    <xf numFmtId="165" fontId="18" fillId="0" borderId="27" xfId="0" applyNumberFormat="1" applyFont="1" applyBorder="1" applyAlignment="1">
      <alignment horizontal="center" vertical="center" wrapText="1"/>
    </xf>
    <xf numFmtId="15" fontId="4" fillId="0" borderId="25" xfId="0" applyNumberFormat="1" applyFont="1" applyFill="1" applyBorder="1" applyAlignment="1">
      <alignment horizontal="center" vertical="center"/>
    </xf>
    <xf numFmtId="0" fontId="4" fillId="0" borderId="23" xfId="0" applyFont="1" applyFill="1" applyBorder="1" applyAlignment="1">
      <alignment horizontal="left" vertical="center" wrapText="1"/>
    </xf>
    <xf numFmtId="0" fontId="4" fillId="0" borderId="23" xfId="0" applyFont="1" applyFill="1" applyBorder="1" applyAlignment="1">
      <alignment horizontal="center" vertical="center"/>
    </xf>
    <xf numFmtId="166" fontId="4" fillId="0" borderId="23" xfId="4" applyNumberFormat="1" applyFont="1" applyFill="1" applyBorder="1" applyAlignment="1">
      <alignment horizontal="center" vertical="center"/>
    </xf>
    <xf numFmtId="0" fontId="21" fillId="0" borderId="1" xfId="0" applyFont="1" applyFill="1" applyBorder="1" applyAlignment="1">
      <alignment horizontal="center" vertical="center"/>
    </xf>
    <xf numFmtId="0" fontId="17" fillId="0" borderId="0" xfId="5" applyFont="1"/>
    <xf numFmtId="0" fontId="23" fillId="6" borderId="10" xfId="5" applyFont="1" applyFill="1" applyBorder="1" applyAlignment="1">
      <alignment horizontal="left" vertical="top" wrapText="1"/>
    </xf>
    <xf numFmtId="0" fontId="22" fillId="6" borderId="0" xfId="5" applyFont="1" applyFill="1" applyAlignment="1">
      <alignment horizontal="center" vertical="center" wrapText="1"/>
    </xf>
    <xf numFmtId="0" fontId="23" fillId="6" borderId="0" xfId="5" applyFont="1" applyFill="1" applyAlignment="1">
      <alignment horizontal="left" vertical="top" wrapText="1"/>
    </xf>
    <xf numFmtId="0" fontId="22" fillId="6" borderId="0" xfId="5" applyFont="1" applyFill="1" applyAlignment="1">
      <alignment vertical="center" wrapText="1"/>
    </xf>
    <xf numFmtId="0" fontId="26" fillId="6" borderId="36" xfId="5" applyFont="1" applyFill="1" applyBorder="1" applyAlignment="1">
      <alignment horizontal="center" vertical="center" wrapText="1"/>
    </xf>
    <xf numFmtId="0" fontId="26" fillId="6" borderId="32" xfId="5" applyFont="1" applyFill="1" applyBorder="1" applyAlignment="1">
      <alignment horizontal="center" vertical="center" wrapText="1"/>
    </xf>
    <xf numFmtId="0" fontId="23" fillId="6" borderId="24" xfId="5" applyFont="1" applyFill="1" applyBorder="1" applyAlignment="1">
      <alignment horizontal="left" vertical="center" wrapText="1"/>
    </xf>
    <xf numFmtId="0" fontId="23" fillId="6" borderId="16" xfId="5" applyFont="1" applyFill="1" applyBorder="1" applyAlignment="1">
      <alignment horizontal="left" vertical="center" wrapText="1"/>
    </xf>
    <xf numFmtId="0" fontId="23" fillId="6" borderId="16" xfId="5" applyFont="1" applyFill="1" applyBorder="1" applyAlignment="1">
      <alignment horizontal="center" vertical="center" wrapText="1"/>
    </xf>
    <xf numFmtId="0" fontId="16" fillId="0" borderId="1" xfId="0" applyFont="1" applyFill="1" applyBorder="1" applyAlignment="1">
      <alignment horizontal="center" vertical="center"/>
    </xf>
    <xf numFmtId="0" fontId="14" fillId="0" borderId="23" xfId="0" applyFont="1" applyFill="1" applyBorder="1" applyAlignment="1">
      <alignment horizontal="justify" vertical="center" wrapText="1"/>
    </xf>
    <xf numFmtId="0" fontId="4" fillId="0" borderId="23" xfId="0" applyFont="1" applyFill="1" applyBorder="1" applyAlignment="1">
      <alignment horizontal="center" vertical="center" wrapText="1"/>
    </xf>
    <xf numFmtId="0" fontId="4" fillId="0" borderId="42" xfId="0" applyFont="1" applyFill="1" applyBorder="1" applyAlignment="1">
      <alignment horizontal="left" vertical="center" wrapText="1"/>
    </xf>
    <xf numFmtId="0" fontId="4" fillId="0" borderId="42" xfId="6" applyFont="1" applyBorder="1" applyAlignment="1">
      <alignment horizontal="left" vertical="center" wrapText="1"/>
    </xf>
    <xf numFmtId="0" fontId="22" fillId="6" borderId="0" xfId="5" applyFont="1" applyFill="1" applyAlignment="1">
      <alignment horizontal="center" vertical="center" wrapText="1"/>
    </xf>
    <xf numFmtId="0" fontId="23" fillId="6" borderId="16" xfId="5" applyFont="1" applyFill="1" applyBorder="1" applyAlignment="1">
      <alignment horizontal="center" vertical="center" wrapText="1"/>
    </xf>
    <xf numFmtId="0" fontId="26" fillId="6" borderId="32" xfId="5" applyFont="1" applyFill="1" applyBorder="1" applyAlignment="1">
      <alignment horizontal="center" vertical="center" wrapText="1"/>
    </xf>
    <xf numFmtId="0" fontId="4" fillId="0" borderId="23" xfId="0" applyFont="1" applyBorder="1" applyAlignment="1">
      <alignment horizontal="left" vertical="center" wrapText="1"/>
    </xf>
    <xf numFmtId="0" fontId="4" fillId="0" borderId="23" xfId="0" applyFont="1" applyBorder="1" applyAlignment="1">
      <alignment horizontal="center" vertical="center"/>
    </xf>
    <xf numFmtId="0" fontId="4" fillId="0" borderId="1" xfId="0" applyFont="1" applyBorder="1" applyAlignment="1">
      <alignment horizontal="left" vertical="center"/>
    </xf>
    <xf numFmtId="0" fontId="7" fillId="2" borderId="0" xfId="7" applyFont="1" applyFill="1" applyAlignment="1">
      <alignment horizontal="center" vertical="center"/>
    </xf>
    <xf numFmtId="0" fontId="7" fillId="0" borderId="0" xfId="7" applyFont="1" applyAlignment="1">
      <alignment horizontal="center" vertical="center"/>
    </xf>
    <xf numFmtId="0" fontId="6" fillId="2" borderId="12" xfId="7" applyFont="1" applyFill="1" applyBorder="1" applyAlignment="1">
      <alignment vertical="center" wrapText="1"/>
    </xf>
    <xf numFmtId="0" fontId="6" fillId="2" borderId="13" xfId="7" applyFont="1" applyFill="1" applyBorder="1" applyAlignment="1">
      <alignment vertical="center" wrapText="1"/>
    </xf>
    <xf numFmtId="0" fontId="6" fillId="2" borderId="48" xfId="7" applyFont="1" applyFill="1" applyBorder="1" applyAlignment="1">
      <alignment vertical="center" wrapText="1"/>
    </xf>
    <xf numFmtId="0" fontId="6" fillId="2" borderId="49" xfId="7" applyFont="1" applyFill="1" applyBorder="1" applyAlignment="1">
      <alignment vertical="center" wrapText="1"/>
    </xf>
    <xf numFmtId="0" fontId="6" fillId="2" borderId="0" xfId="7" applyFont="1" applyFill="1" applyAlignment="1">
      <alignment vertical="center" wrapText="1"/>
    </xf>
    <xf numFmtId="0" fontId="17" fillId="2" borderId="50" xfId="7" applyFont="1" applyFill="1" applyBorder="1" applyAlignment="1">
      <alignment vertical="center" wrapText="1"/>
    </xf>
    <xf numFmtId="0" fontId="6" fillId="2" borderId="0" xfId="7" applyFont="1" applyFill="1" applyAlignment="1">
      <alignment horizontal="left" vertical="center" wrapText="1"/>
    </xf>
    <xf numFmtId="0" fontId="17" fillId="2" borderId="0" xfId="7" applyFont="1" applyFill="1" applyAlignment="1">
      <alignment horizontal="left" vertical="center" wrapText="1"/>
    </xf>
    <xf numFmtId="0" fontId="17" fillId="2" borderId="0" xfId="7" applyFont="1" applyFill="1" applyAlignment="1">
      <alignment vertical="center" wrapText="1"/>
    </xf>
    <xf numFmtId="0" fontId="7" fillId="2" borderId="49" xfId="7" applyFont="1" applyFill="1" applyBorder="1" applyAlignment="1">
      <alignment horizontal="center" vertical="center"/>
    </xf>
    <xf numFmtId="0" fontId="17" fillId="2" borderId="50" xfId="7" applyFont="1" applyFill="1" applyBorder="1" applyAlignment="1">
      <alignment horizontal="justify" vertical="center" wrapText="1"/>
    </xf>
    <xf numFmtId="0" fontId="6" fillId="2" borderId="50" xfId="7" applyFont="1" applyFill="1" applyBorder="1" applyAlignment="1">
      <alignment vertical="center" wrapText="1"/>
    </xf>
    <xf numFmtId="0" fontId="6" fillId="2" borderId="50" xfId="7" applyFont="1" applyFill="1" applyBorder="1" applyAlignment="1">
      <alignment horizontal="center" vertical="center" wrapText="1"/>
    </xf>
    <xf numFmtId="0" fontId="6" fillId="2" borderId="14" xfId="7" applyFont="1" applyFill="1" applyBorder="1" applyAlignment="1">
      <alignment vertical="center" wrapText="1"/>
    </xf>
    <xf numFmtId="0" fontId="6" fillId="2" borderId="7" xfId="7" applyFont="1" applyFill="1" applyBorder="1" applyAlignment="1">
      <alignment vertical="center" wrapText="1"/>
    </xf>
    <xf numFmtId="0" fontId="6" fillId="2" borderId="51" xfId="7" applyFont="1" applyFill="1" applyBorder="1" applyAlignment="1">
      <alignment vertical="center" wrapText="1"/>
    </xf>
    <xf numFmtId="0" fontId="6" fillId="2" borderId="13" xfId="7" applyFont="1" applyFill="1" applyBorder="1" applyAlignment="1">
      <alignment horizontal="center" vertical="center" wrapText="1"/>
    </xf>
    <xf numFmtId="0" fontId="6" fillId="2" borderId="0" xfId="7" applyFont="1" applyFill="1" applyAlignment="1">
      <alignment horizontal="center" vertical="center" wrapText="1"/>
    </xf>
    <xf numFmtId="0" fontId="9" fillId="2" borderId="1" xfId="7" applyFont="1" applyFill="1" applyBorder="1" applyAlignment="1">
      <alignment horizontal="center" vertical="center" wrapText="1"/>
    </xf>
    <xf numFmtId="0" fontId="6" fillId="2" borderId="1" xfId="7" applyFont="1" applyFill="1" applyBorder="1" applyAlignment="1">
      <alignment horizontal="center" vertical="center" wrapText="1"/>
    </xf>
    <xf numFmtId="0" fontId="6" fillId="2" borderId="7" xfId="7" applyFont="1" applyFill="1" applyBorder="1" applyAlignment="1">
      <alignment horizontal="center" vertical="center" wrapText="1"/>
    </xf>
    <xf numFmtId="0" fontId="23" fillId="6" borderId="0" xfId="5" applyFont="1" applyFill="1" applyBorder="1" applyAlignment="1">
      <alignment horizontal="left" vertical="top" wrapText="1"/>
    </xf>
    <xf numFmtId="0" fontId="24" fillId="7" borderId="0" xfId="1" applyFont="1" applyFill="1" applyBorder="1" applyAlignment="1">
      <alignment horizontal="center" vertical="center" wrapText="1"/>
    </xf>
    <xf numFmtId="0" fontId="9" fillId="6" borderId="0" xfId="5" applyFont="1" applyFill="1" applyBorder="1" applyAlignment="1">
      <alignment horizontal="center" vertical="center" wrapText="1"/>
    </xf>
    <xf numFmtId="0" fontId="26" fillId="6" borderId="0" xfId="5" applyFont="1" applyFill="1" applyBorder="1" applyAlignment="1">
      <alignment horizontal="center" vertical="center" wrapText="1"/>
    </xf>
    <xf numFmtId="0" fontId="23" fillId="6" borderId="0" xfId="5" applyFont="1" applyFill="1" applyBorder="1" applyAlignment="1">
      <alignment horizontal="left" vertical="center" wrapText="1"/>
    </xf>
    <xf numFmtId="0" fontId="23" fillId="6" borderId="52" xfId="5" applyFont="1" applyFill="1" applyBorder="1" applyAlignment="1">
      <alignment horizontal="left" vertical="center" wrapText="1"/>
    </xf>
    <xf numFmtId="0" fontId="26" fillId="6" borderId="37" xfId="5" applyFont="1" applyFill="1" applyBorder="1" applyAlignment="1">
      <alignment horizontal="center" vertical="center" wrapText="1"/>
    </xf>
    <xf numFmtId="14" fontId="29" fillId="6" borderId="24" xfId="5" applyNumberFormat="1" applyFont="1" applyFill="1" applyBorder="1" applyAlignment="1">
      <alignment horizontal="center" vertical="center" wrapText="1"/>
    </xf>
    <xf numFmtId="0" fontId="29" fillId="6" borderId="16" xfId="5" applyFont="1" applyFill="1" applyBorder="1" applyAlignment="1">
      <alignment horizontal="left" vertical="center" wrapText="1"/>
    </xf>
    <xf numFmtId="0" fontId="29" fillId="6" borderId="16" xfId="5" applyFont="1" applyFill="1" applyBorder="1" applyAlignment="1">
      <alignment horizontal="center" vertical="center" wrapText="1"/>
    </xf>
    <xf numFmtId="0" fontId="29" fillId="6" borderId="18" xfId="5" applyFont="1" applyFill="1" applyBorder="1" applyAlignment="1">
      <alignment horizontal="center" vertical="center" wrapText="1"/>
    </xf>
    <xf numFmtId="0" fontId="30" fillId="6" borderId="16" xfId="5" applyFont="1" applyFill="1" applyBorder="1" applyAlignment="1">
      <alignment horizontal="left" vertical="center" wrapText="1"/>
    </xf>
    <xf numFmtId="9" fontId="29" fillId="6" borderId="16" xfId="4" applyFont="1" applyFill="1" applyBorder="1" applyAlignment="1">
      <alignment horizontal="center" vertical="center" wrapText="1"/>
    </xf>
    <xf numFmtId="0" fontId="30" fillId="5" borderId="16" xfId="5" applyFont="1" applyFill="1" applyBorder="1" applyAlignment="1">
      <alignment horizontal="center" vertical="center" wrapText="1"/>
    </xf>
    <xf numFmtId="0" fontId="4" fillId="0" borderId="23" xfId="0" applyFont="1" applyFill="1" applyBorder="1" applyAlignment="1">
      <alignment horizontal="justify" vertical="center" wrapText="1"/>
    </xf>
    <xf numFmtId="0" fontId="4" fillId="0" borderId="42" xfId="0" applyFont="1" applyFill="1" applyBorder="1" applyAlignment="1">
      <alignment vertical="center" wrapText="1"/>
    </xf>
    <xf numFmtId="0" fontId="4" fillId="0" borderId="42" xfId="0" applyFont="1" applyFill="1" applyBorder="1" applyAlignment="1">
      <alignment horizontal="justify" vertical="center" wrapText="1"/>
    </xf>
    <xf numFmtId="0" fontId="4" fillId="0" borderId="42" xfId="6" applyFont="1" applyFill="1" applyBorder="1" applyAlignment="1">
      <alignment horizontal="justify" vertical="center" wrapText="1"/>
    </xf>
    <xf numFmtId="0" fontId="14" fillId="0" borderId="23" xfId="0" applyFont="1" applyFill="1" applyBorder="1" applyAlignment="1">
      <alignment horizontal="left" vertical="center" wrapText="1"/>
    </xf>
    <xf numFmtId="0" fontId="24" fillId="4" borderId="8" xfId="1" applyFont="1" applyFill="1" applyBorder="1" applyAlignment="1">
      <alignment horizontal="center" vertical="center" wrapText="1"/>
    </xf>
    <xf numFmtId="0" fontId="24" fillId="4" borderId="47" xfId="1" applyFont="1" applyFill="1" applyBorder="1" applyAlignment="1">
      <alignment horizontal="center" vertical="center" wrapText="1"/>
    </xf>
    <xf numFmtId="0" fontId="24" fillId="4" borderId="9" xfId="1" applyFont="1" applyFill="1" applyBorder="1" applyAlignment="1">
      <alignment horizontal="center" vertical="center" wrapText="1"/>
    </xf>
    <xf numFmtId="0" fontId="24" fillId="4" borderId="10" xfId="1" applyFont="1" applyFill="1" applyBorder="1" applyAlignment="1">
      <alignment horizontal="center" vertical="center" wrapText="1"/>
    </xf>
    <xf numFmtId="0" fontId="7" fillId="0" borderId="7" xfId="7" applyFont="1" applyBorder="1" applyAlignment="1">
      <alignment horizontal="center" vertical="center"/>
    </xf>
    <xf numFmtId="0" fontId="7" fillId="0" borderId="4" xfId="7" applyFont="1" applyBorder="1" applyAlignment="1">
      <alignment horizontal="center" vertical="center"/>
    </xf>
    <xf numFmtId="0" fontId="7" fillId="0" borderId="5" xfId="7" applyFont="1" applyBorder="1" applyAlignment="1">
      <alignment horizontal="center" vertical="center"/>
    </xf>
    <xf numFmtId="0" fontId="6" fillId="0" borderId="4" xfId="7" applyFont="1" applyBorder="1" applyAlignment="1">
      <alignment horizontal="center" vertical="center" wrapText="1"/>
    </xf>
    <xf numFmtId="0" fontId="6" fillId="0" borderId="5" xfId="7" applyFont="1" applyBorder="1" applyAlignment="1">
      <alignment horizontal="center" vertical="center" wrapText="1"/>
    </xf>
    <xf numFmtId="0" fontId="6" fillId="0" borderId="6" xfId="7" applyFont="1" applyBorder="1" applyAlignment="1">
      <alignment horizontal="center" vertical="center" wrapText="1"/>
    </xf>
    <xf numFmtId="0" fontId="7" fillId="0" borderId="6" xfId="7" applyFont="1" applyBorder="1" applyAlignment="1">
      <alignment horizontal="center" vertical="center"/>
    </xf>
    <xf numFmtId="0" fontId="6" fillId="0" borderId="43" xfId="7" applyFont="1" applyBorder="1" applyAlignment="1">
      <alignment horizontal="center" vertical="center" wrapText="1"/>
    </xf>
    <xf numFmtId="0" fontId="6" fillId="0" borderId="44" xfId="7" applyFont="1" applyBorder="1" applyAlignment="1">
      <alignment horizontal="center" vertical="center" wrapText="1"/>
    </xf>
    <xf numFmtId="0" fontId="6" fillId="0" borderId="45" xfId="7" applyFont="1" applyBorder="1" applyAlignment="1">
      <alignment horizontal="center" vertical="center" wrapText="1"/>
    </xf>
    <xf numFmtId="0" fontId="6" fillId="0" borderId="46" xfId="7" applyFont="1" applyBorder="1" applyAlignment="1">
      <alignment horizontal="center" vertical="center" wrapText="1"/>
    </xf>
    <xf numFmtId="0" fontId="6" fillId="2" borderId="49" xfId="7" applyFont="1" applyFill="1" applyBorder="1" applyAlignment="1">
      <alignment horizontal="center" vertical="center" wrapText="1"/>
    </xf>
    <xf numFmtId="0" fontId="6" fillId="2" borderId="0" xfId="7" applyFont="1" applyFill="1" applyAlignment="1">
      <alignment horizontal="center" vertical="center" wrapText="1"/>
    </xf>
    <xf numFmtId="0" fontId="6" fillId="2" borderId="50" xfId="7" applyFont="1" applyFill="1" applyBorder="1" applyAlignment="1">
      <alignment horizontal="center" vertical="center" wrapText="1"/>
    </xf>
    <xf numFmtId="0" fontId="17" fillId="2" borderId="0" xfId="7" applyFont="1" applyFill="1" applyAlignment="1">
      <alignment horizontal="left" vertical="center" wrapText="1"/>
    </xf>
    <xf numFmtId="0" fontId="8" fillId="4" borderId="1" xfId="7" applyFont="1" applyFill="1" applyBorder="1" applyAlignment="1">
      <alignment horizontal="center" vertical="center" wrapText="1"/>
    </xf>
    <xf numFmtId="0" fontId="17" fillId="2" borderId="1" xfId="7" applyFont="1" applyFill="1" applyBorder="1" applyAlignment="1">
      <alignment horizontal="left" vertical="center" wrapText="1"/>
    </xf>
    <xf numFmtId="0" fontId="17" fillId="2" borderId="28" xfId="7" applyFont="1" applyFill="1" applyBorder="1" applyAlignment="1">
      <alignment horizontal="center" vertical="center" wrapText="1"/>
    </xf>
    <xf numFmtId="0" fontId="17" fillId="2" borderId="29" xfId="7" applyFont="1" applyFill="1" applyBorder="1" applyAlignment="1">
      <alignment horizontal="center" vertical="center" wrapText="1"/>
    </xf>
    <xf numFmtId="0" fontId="17" fillId="2" borderId="2" xfId="7" applyFont="1" applyFill="1" applyBorder="1" applyAlignment="1">
      <alignment horizontal="center" vertical="center" wrapText="1"/>
    </xf>
    <xf numFmtId="0" fontId="17" fillId="2" borderId="28" xfId="7" applyFont="1" applyFill="1" applyBorder="1" applyAlignment="1">
      <alignment horizontal="left" vertical="center" wrapText="1"/>
    </xf>
    <xf numFmtId="0" fontId="17" fillId="2" borderId="2" xfId="7" applyFont="1" applyFill="1" applyBorder="1" applyAlignment="1">
      <alignment horizontal="left" vertical="center" wrapText="1"/>
    </xf>
    <xf numFmtId="0" fontId="17" fillId="2" borderId="29" xfId="7" applyFont="1" applyFill="1" applyBorder="1" applyAlignment="1">
      <alignment horizontal="left" vertical="center" wrapText="1"/>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8" xfId="0" applyFont="1" applyFill="1" applyBorder="1" applyAlignment="1">
      <alignment horizontal="center" vertical="center" wrapText="1"/>
    </xf>
    <xf numFmtId="165" fontId="18" fillId="0" borderId="30" xfId="0" applyNumberFormat="1" applyFont="1" applyFill="1" applyBorder="1" applyAlignment="1">
      <alignment horizontal="center" vertical="center" wrapText="1"/>
    </xf>
    <xf numFmtId="165" fontId="18" fillId="0" borderId="41"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26" fillId="6" borderId="0" xfId="5" applyFont="1" applyFill="1" applyAlignment="1">
      <alignment horizontal="left" vertical="center" wrapText="1"/>
    </xf>
    <xf numFmtId="0" fontId="23" fillId="6" borderId="1" xfId="5" applyFont="1" applyFill="1" applyBorder="1" applyAlignment="1">
      <alignment horizontal="left" vertical="center" wrapText="1"/>
    </xf>
    <xf numFmtId="0" fontId="22" fillId="6" borderId="8" xfId="5" applyFont="1" applyFill="1" applyBorder="1" applyAlignment="1">
      <alignment horizontal="center" vertical="center" wrapText="1"/>
    </xf>
    <xf numFmtId="0" fontId="22" fillId="6" borderId="9" xfId="5" applyFont="1" applyFill="1" applyBorder="1" applyAlignment="1">
      <alignment horizontal="center" vertical="center" wrapText="1"/>
    </xf>
    <xf numFmtId="0" fontId="6" fillId="6" borderId="9" xfId="5" applyFont="1" applyFill="1" applyBorder="1" applyAlignment="1">
      <alignment horizontal="center" vertical="center" wrapText="1"/>
    </xf>
    <xf numFmtId="0" fontId="24" fillId="7" borderId="33" xfId="1" applyFont="1" applyFill="1" applyBorder="1" applyAlignment="1">
      <alignment horizontal="center" vertical="center" wrapText="1"/>
    </xf>
    <xf numFmtId="0" fontId="24" fillId="7" borderId="34" xfId="1" applyFont="1" applyFill="1" applyBorder="1" applyAlignment="1">
      <alignment horizontal="center" vertical="center" wrapText="1"/>
    </xf>
    <xf numFmtId="0" fontId="24" fillId="7" borderId="35" xfId="1" applyFont="1" applyFill="1" applyBorder="1" applyAlignment="1">
      <alignment horizontal="center" vertical="center" wrapText="1"/>
    </xf>
    <xf numFmtId="0" fontId="9" fillId="6" borderId="36" xfId="5" applyFont="1" applyFill="1" applyBorder="1" applyAlignment="1">
      <alignment horizontal="center" vertical="center" wrapText="1"/>
    </xf>
    <xf numFmtId="0" fontId="9" fillId="6" borderId="32" xfId="5" applyFont="1" applyFill="1" applyBorder="1" applyAlignment="1">
      <alignment horizontal="center" vertical="center" wrapText="1"/>
    </xf>
    <xf numFmtId="0" fontId="9" fillId="6" borderId="37" xfId="5" applyFont="1" applyFill="1" applyBorder="1" applyAlignment="1">
      <alignment horizontal="center" vertical="center" wrapText="1"/>
    </xf>
    <xf numFmtId="0" fontId="9" fillId="6" borderId="38" xfId="5" applyFont="1" applyFill="1" applyBorder="1" applyAlignment="1">
      <alignment horizontal="center" vertical="center" wrapText="1"/>
    </xf>
    <xf numFmtId="0" fontId="9" fillId="6" borderId="39" xfId="5" applyFont="1" applyFill="1" applyBorder="1" applyAlignment="1">
      <alignment horizontal="center" vertical="center" wrapText="1"/>
    </xf>
    <xf numFmtId="0" fontId="23" fillId="6" borderId="1" xfId="5" applyNumberFormat="1" applyFont="1" applyFill="1" applyBorder="1" applyAlignment="1">
      <alignment horizontal="left" vertical="center" wrapText="1"/>
    </xf>
    <xf numFmtId="0" fontId="22" fillId="6" borderId="0" xfId="5" applyFont="1" applyFill="1" applyAlignment="1">
      <alignment horizontal="center" vertical="center" wrapText="1"/>
    </xf>
    <xf numFmtId="0" fontId="26" fillId="6" borderId="32" xfId="5" applyFont="1" applyFill="1" applyBorder="1" applyAlignment="1">
      <alignment horizontal="center" vertical="center" wrapText="1"/>
    </xf>
    <xf numFmtId="0" fontId="23" fillId="6" borderId="16" xfId="5" applyNumberFormat="1" applyFont="1" applyFill="1" applyBorder="1" applyAlignment="1">
      <alignment horizontal="center" vertical="center" wrapText="1"/>
    </xf>
    <xf numFmtId="0" fontId="23" fillId="6" borderId="16" xfId="5" applyFont="1" applyFill="1" applyBorder="1" applyAlignment="1">
      <alignment horizontal="center" vertical="center" wrapText="1"/>
    </xf>
    <xf numFmtId="0" fontId="23" fillId="6" borderId="16" xfId="5" applyFont="1" applyFill="1" applyBorder="1" applyAlignment="1">
      <alignment horizontal="left" vertical="center" wrapText="1"/>
    </xf>
    <xf numFmtId="0" fontId="26" fillId="6" borderId="40" xfId="5" applyFont="1" applyFill="1" applyBorder="1" applyAlignment="1">
      <alignment horizontal="center" vertical="center" wrapText="1"/>
    </xf>
    <xf numFmtId="0" fontId="26" fillId="6" borderId="31" xfId="5" applyFont="1" applyFill="1" applyBorder="1" applyAlignment="1">
      <alignment horizontal="center" vertical="center" wrapText="1"/>
    </xf>
    <xf numFmtId="0" fontId="26" fillId="6" borderId="53" xfId="5" applyFont="1" applyFill="1" applyBorder="1" applyAlignment="1">
      <alignment horizontal="center" vertical="center" wrapText="1"/>
    </xf>
  </cellXfs>
  <cellStyles count="8">
    <cellStyle name="Hipervínculo" xfId="1" builtinId="8"/>
    <cellStyle name="Hipervínculo 2" xfId="3" xr:uid="{00000000-0005-0000-0000-000001000000}"/>
    <cellStyle name="Normal" xfId="0" builtinId="0"/>
    <cellStyle name="Normal 2" xfId="2" xr:uid="{00000000-0005-0000-0000-000003000000}"/>
    <cellStyle name="Normal 3" xfId="5" xr:uid="{00000000-0005-0000-0000-000004000000}"/>
    <cellStyle name="Normal 4" xfId="6" xr:uid="{ADF78B86-1F17-4DA2-9C2C-D860866C00CA}"/>
    <cellStyle name="Normal 5" xfId="7" xr:uid="{2B25A622-544E-4CF4-A411-6BC18CE517BA}"/>
    <cellStyle name="Porcentaje" xfId="4" builtinId="5"/>
  </cellStyles>
  <dxfs count="5">
    <dxf>
      <font>
        <b/>
        <i val="0"/>
        <color theme="0"/>
      </font>
      <fill>
        <patternFill>
          <bgColor rgb="FFFF3300"/>
        </patternFill>
      </fill>
    </dxf>
    <dxf>
      <font>
        <b/>
        <i val="0"/>
      </font>
      <fill>
        <patternFill>
          <bgColor rgb="FFFFC000"/>
        </patternFill>
      </fill>
    </dxf>
    <dxf>
      <font>
        <b/>
        <i val="0"/>
        <color theme="0"/>
      </font>
      <fill>
        <patternFill>
          <bgColor theme="6" tint="-0.24994659260841701"/>
        </patternFill>
      </fill>
    </dxf>
    <dxf>
      <font>
        <b/>
        <i val="0"/>
        <color theme="0"/>
      </font>
      <fill>
        <patternFill>
          <bgColor rgb="FFC00000"/>
        </patternFill>
      </fill>
    </dxf>
    <dxf>
      <fill>
        <patternFill patternType="solid">
          <fgColor rgb="FFDCE6F1"/>
          <bgColor rgb="FF000000"/>
        </patternFill>
      </fill>
    </dxf>
  </dxfs>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647700</xdr:colOff>
      <xdr:row>1</xdr:row>
      <xdr:rowOff>28575</xdr:rowOff>
    </xdr:from>
    <xdr:to>
      <xdr:col>8</xdr:col>
      <xdr:colOff>1407332</xdr:colOff>
      <xdr:row>1</xdr:row>
      <xdr:rowOff>686435</xdr:rowOff>
    </xdr:to>
    <xdr:pic>
      <xdr:nvPicPr>
        <xdr:cNvPr id="2" name="3 Imagen" descr="C:\Users\john.garcia\Desktop\2020-01-08.png">
          <a:extLst>
            <a:ext uri="{FF2B5EF4-FFF2-40B4-BE49-F238E27FC236}">
              <a16:creationId xmlns:a16="http://schemas.microsoft.com/office/drawing/2014/main" id="{39DDEBF3-FFCD-485D-A0F4-15EA89E7C56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720" y="120015"/>
          <a:ext cx="759632" cy="657860"/>
        </a:xfrm>
        <a:prstGeom prst="rect">
          <a:avLst/>
        </a:prstGeom>
        <a:noFill/>
        <a:ln>
          <a:noFill/>
        </a:ln>
      </xdr:spPr>
    </xdr:pic>
    <xdr:clientData/>
  </xdr:twoCellAnchor>
  <xdr:twoCellAnchor editAs="oneCell">
    <xdr:from>
      <xdr:col>8</xdr:col>
      <xdr:colOff>647700</xdr:colOff>
      <xdr:row>1</xdr:row>
      <xdr:rowOff>28575</xdr:rowOff>
    </xdr:from>
    <xdr:to>
      <xdr:col>8</xdr:col>
      <xdr:colOff>1407332</xdr:colOff>
      <xdr:row>1</xdr:row>
      <xdr:rowOff>686435</xdr:rowOff>
    </xdr:to>
    <xdr:pic>
      <xdr:nvPicPr>
        <xdr:cNvPr id="3" name="3 Imagen" descr="C:\Users\john.garcia\Desktop\2020-01-08.png">
          <a:extLst>
            <a:ext uri="{FF2B5EF4-FFF2-40B4-BE49-F238E27FC236}">
              <a16:creationId xmlns:a16="http://schemas.microsoft.com/office/drawing/2014/main" id="{9516926B-AD9E-4F23-A952-616657789AC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99720" y="120015"/>
          <a:ext cx="759632" cy="657860"/>
        </a:xfrm>
        <a:prstGeom prst="rect">
          <a:avLst/>
        </a:prstGeom>
        <a:noFill/>
        <a:ln>
          <a:noFill/>
        </a:ln>
      </xdr:spPr>
    </xdr:pic>
    <xdr:clientData/>
  </xdr:twoCellAnchor>
  <xdr:twoCellAnchor editAs="oneCell">
    <xdr:from>
      <xdr:col>1</xdr:col>
      <xdr:colOff>457433</xdr:colOff>
      <xdr:row>1</xdr:row>
      <xdr:rowOff>45507</xdr:rowOff>
    </xdr:from>
    <xdr:to>
      <xdr:col>2</xdr:col>
      <xdr:colOff>439351</xdr:colOff>
      <xdr:row>1</xdr:row>
      <xdr:rowOff>664520</xdr:rowOff>
    </xdr:to>
    <xdr:pic>
      <xdr:nvPicPr>
        <xdr:cNvPr id="4" name="7 Imagen" descr="C:\Users\john.garcia\Desktop\LOGO CAPITAL LETRA NEGRA.png">
          <a:extLst>
            <a:ext uri="{FF2B5EF4-FFF2-40B4-BE49-F238E27FC236}">
              <a16:creationId xmlns:a16="http://schemas.microsoft.com/office/drawing/2014/main" id="{CBD8F346-5948-4090-88E7-CA002409E77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0313" y="136947"/>
          <a:ext cx="1193498" cy="61901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108585</xdr:colOff>
      <xdr:row>1</xdr:row>
      <xdr:rowOff>150494</xdr:rowOff>
    </xdr:from>
    <xdr:to>
      <xdr:col>17</xdr:col>
      <xdr:colOff>1018540</xdr:colOff>
      <xdr:row>1</xdr:row>
      <xdr:rowOff>990599</xdr:rowOff>
    </xdr:to>
    <xdr:pic>
      <xdr:nvPicPr>
        <xdr:cNvPr id="5" name="4 Imagen" descr="C:\Users\john.garcia\Desktop\2020-01-08.png">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98025" y="241934"/>
          <a:ext cx="1052830" cy="840105"/>
        </a:xfrm>
        <a:prstGeom prst="rect">
          <a:avLst/>
        </a:prstGeom>
        <a:noFill/>
        <a:ln>
          <a:noFill/>
        </a:ln>
      </xdr:spPr>
    </xdr:pic>
    <xdr:clientData/>
  </xdr:twoCellAnchor>
  <xdr:twoCellAnchor editAs="oneCell">
    <xdr:from>
      <xdr:col>0</xdr:col>
      <xdr:colOff>774016</xdr:colOff>
      <xdr:row>1</xdr:row>
      <xdr:rowOff>131444</xdr:rowOff>
    </xdr:from>
    <xdr:to>
      <xdr:col>1</xdr:col>
      <xdr:colOff>1091565</xdr:colOff>
      <xdr:row>1</xdr:row>
      <xdr:rowOff>1082040</xdr:rowOff>
    </xdr:to>
    <xdr:pic>
      <xdr:nvPicPr>
        <xdr:cNvPr id="4" name="7 Imagen" descr="C:\Users\john.garcia\Desktop\LOGO CAPITAL LETRA NEGRA.png">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4016" y="222884"/>
          <a:ext cx="1656764" cy="95059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304800</xdr:colOff>
      <xdr:row>1</xdr:row>
      <xdr:rowOff>9525</xdr:rowOff>
    </xdr:from>
    <xdr:to>
      <xdr:col>1</xdr:col>
      <xdr:colOff>296344</xdr:colOff>
      <xdr:row>1</xdr:row>
      <xdr:rowOff>699135</xdr:rowOff>
    </xdr:to>
    <xdr:pic>
      <xdr:nvPicPr>
        <xdr:cNvPr id="2" name="7 Imagen" descr="C:\Users\john.garcia\Desktop\LOGO CAPITAL LETRA NEGRA.png">
          <a:extLst>
            <a:ext uri="{FF2B5EF4-FFF2-40B4-BE49-F238E27FC236}">
              <a16:creationId xmlns:a16="http://schemas.microsoft.com/office/drawing/2014/main" id="{ACC3F28D-750A-4904-974D-61D85A113E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108585"/>
          <a:ext cx="1187884" cy="689610"/>
        </a:xfrm>
        <a:prstGeom prst="rect">
          <a:avLst/>
        </a:prstGeom>
        <a:noFill/>
        <a:ln>
          <a:noFill/>
        </a:ln>
      </xdr:spPr>
    </xdr:pic>
    <xdr:clientData/>
  </xdr:twoCellAnchor>
  <xdr:twoCellAnchor editAs="oneCell">
    <xdr:from>
      <xdr:col>18</xdr:col>
      <xdr:colOff>228600</xdr:colOff>
      <xdr:row>1</xdr:row>
      <xdr:rowOff>38100</xdr:rowOff>
    </xdr:from>
    <xdr:to>
      <xdr:col>18</xdr:col>
      <xdr:colOff>989965</xdr:colOff>
      <xdr:row>1</xdr:row>
      <xdr:rowOff>695960</xdr:rowOff>
    </xdr:to>
    <xdr:pic>
      <xdr:nvPicPr>
        <xdr:cNvPr id="3" name="4 Imagen" descr="C:\Users\john.garcia\Desktop\2020-01-08.png">
          <a:extLst>
            <a:ext uri="{FF2B5EF4-FFF2-40B4-BE49-F238E27FC236}">
              <a16:creationId xmlns:a16="http://schemas.microsoft.com/office/drawing/2014/main" id="{D38327B3-5373-480C-AF92-FA2A2FECD8E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37920" y="137160"/>
          <a:ext cx="761365" cy="65786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F2950-5846-4A4A-97CD-6D0103AF3882}">
  <dimension ref="A1:K46"/>
  <sheetViews>
    <sheetView view="pageBreakPreview" zoomScaleNormal="85" zoomScaleSheetLayoutView="100" workbookViewId="0">
      <selection activeCell="D37" sqref="D37"/>
    </sheetView>
  </sheetViews>
  <sheetFormatPr baseColWidth="10" defaultColWidth="0" defaultRowHeight="11.25" customHeight="1" zeroHeight="1" x14ac:dyDescent="0.25"/>
  <cols>
    <col min="1" max="1" width="2.6640625" style="64" customWidth="1"/>
    <col min="2" max="2" width="17.6640625" style="64" customWidth="1"/>
    <col min="3" max="3" width="28.109375" style="64" customWidth="1"/>
    <col min="4" max="4" width="36.109375" style="64" customWidth="1"/>
    <col min="5" max="5" width="28.33203125" style="64" customWidth="1"/>
    <col min="6" max="6" width="18.33203125" style="64" customWidth="1"/>
    <col min="7" max="7" width="15.77734375" style="64" customWidth="1"/>
    <col min="8" max="8" width="33.109375" style="64" customWidth="1"/>
    <col min="9" max="9" width="28.33203125" style="64" customWidth="1"/>
    <col min="10" max="10" width="2.6640625" style="64" customWidth="1"/>
    <col min="11" max="11" width="1.6640625" style="64" customWidth="1"/>
    <col min="12" max="16384" width="9.33203125" style="64" hidden="1"/>
  </cols>
  <sheetData>
    <row r="1" spans="1:11" ht="7.5" customHeight="1" thickBot="1" x14ac:dyDescent="0.3">
      <c r="A1" s="109"/>
      <c r="B1" s="109"/>
      <c r="C1" s="109"/>
      <c r="D1" s="109"/>
      <c r="E1" s="109"/>
      <c r="F1" s="109"/>
      <c r="G1" s="109"/>
      <c r="H1" s="109"/>
      <c r="I1" s="109"/>
      <c r="J1" s="109"/>
      <c r="K1" s="63"/>
    </row>
    <row r="2" spans="1:11" ht="57.75" customHeight="1" thickBot="1" x14ac:dyDescent="0.3">
      <c r="A2" s="110"/>
      <c r="B2" s="111"/>
      <c r="C2" s="111"/>
      <c r="D2" s="112" t="s">
        <v>202</v>
      </c>
      <c r="E2" s="113"/>
      <c r="F2" s="113"/>
      <c r="G2" s="113"/>
      <c r="H2" s="114"/>
      <c r="I2" s="110"/>
      <c r="J2" s="115"/>
      <c r="K2" s="63"/>
    </row>
    <row r="3" spans="1:11" ht="7.5" customHeight="1" thickBot="1" x14ac:dyDescent="0.3">
      <c r="A3" s="116"/>
      <c r="B3" s="117"/>
      <c r="C3" s="118"/>
      <c r="D3" s="118"/>
      <c r="E3" s="118"/>
      <c r="F3" s="118"/>
      <c r="G3" s="118"/>
      <c r="H3" s="118"/>
      <c r="I3" s="118"/>
      <c r="J3" s="119"/>
      <c r="K3" s="63"/>
    </row>
    <row r="4" spans="1:11" ht="12" customHeight="1" thickBot="1" x14ac:dyDescent="0.3">
      <c r="A4" s="105"/>
      <c r="B4" s="106"/>
      <c r="C4" s="107"/>
      <c r="D4" s="107"/>
      <c r="E4" s="107"/>
      <c r="F4" s="107"/>
      <c r="G4" s="107"/>
      <c r="H4" s="107"/>
      <c r="I4" s="107"/>
      <c r="J4" s="108"/>
      <c r="K4" s="63"/>
    </row>
    <row r="5" spans="1:11" ht="7.5" customHeight="1" thickBot="1" x14ac:dyDescent="0.3">
      <c r="A5" s="116"/>
      <c r="B5" s="117"/>
      <c r="C5" s="118"/>
      <c r="D5" s="118"/>
      <c r="E5" s="118"/>
      <c r="F5" s="118"/>
      <c r="G5" s="118"/>
      <c r="H5" s="118"/>
      <c r="I5" s="118"/>
      <c r="J5" s="119"/>
      <c r="K5" s="63"/>
    </row>
    <row r="6" spans="1:11" ht="12" customHeight="1" x14ac:dyDescent="0.25">
      <c r="A6" s="65"/>
      <c r="B6" s="81"/>
      <c r="C6" s="66"/>
      <c r="D6" s="66"/>
      <c r="E6" s="66"/>
      <c r="F6" s="66"/>
      <c r="G6" s="66"/>
      <c r="H6" s="66"/>
      <c r="I6" s="66"/>
      <c r="J6" s="67"/>
      <c r="K6" s="63"/>
    </row>
    <row r="7" spans="1:11" ht="27" customHeight="1" x14ac:dyDescent="0.25">
      <c r="A7" s="120" t="s">
        <v>314</v>
      </c>
      <c r="B7" s="121"/>
      <c r="C7" s="121"/>
      <c r="D7" s="121"/>
      <c r="E7" s="121"/>
      <c r="F7" s="121"/>
      <c r="G7" s="121"/>
      <c r="H7" s="121"/>
      <c r="I7" s="121"/>
      <c r="J7" s="122"/>
      <c r="K7" s="63"/>
    </row>
    <row r="8" spans="1:11" ht="13.5" customHeight="1" x14ac:dyDescent="0.25">
      <c r="A8" s="120"/>
      <c r="B8" s="121"/>
      <c r="C8" s="121"/>
      <c r="D8" s="121"/>
      <c r="E8" s="121"/>
      <c r="F8" s="121"/>
      <c r="G8" s="121"/>
      <c r="H8" s="121"/>
      <c r="I8" s="121"/>
      <c r="J8" s="122"/>
      <c r="K8" s="63"/>
    </row>
    <row r="9" spans="1:11" ht="47.25" customHeight="1" x14ac:dyDescent="0.25">
      <c r="A9" s="68"/>
      <c r="B9" s="82" t="s">
        <v>315</v>
      </c>
      <c r="C9" s="123" t="s">
        <v>316</v>
      </c>
      <c r="D9" s="123"/>
      <c r="E9" s="123"/>
      <c r="F9" s="123"/>
      <c r="G9" s="123"/>
      <c r="H9" s="123"/>
      <c r="I9" s="123"/>
      <c r="J9" s="70"/>
      <c r="K9" s="63"/>
    </row>
    <row r="10" spans="1:11" ht="8.25" customHeight="1" x14ac:dyDescent="0.25">
      <c r="A10" s="68"/>
      <c r="B10" s="82"/>
      <c r="C10" s="71"/>
      <c r="D10" s="72"/>
      <c r="E10" s="73"/>
      <c r="F10" s="73"/>
      <c r="G10" s="73"/>
      <c r="H10" s="73"/>
      <c r="I10" s="73"/>
      <c r="J10" s="70"/>
      <c r="K10" s="63"/>
    </row>
    <row r="11" spans="1:11" ht="15" customHeight="1" x14ac:dyDescent="0.25">
      <c r="A11" s="74"/>
      <c r="B11" s="124" t="s">
        <v>317</v>
      </c>
      <c r="C11" s="124" t="s">
        <v>318</v>
      </c>
      <c r="D11" s="124"/>
      <c r="E11" s="124"/>
      <c r="F11" s="124"/>
      <c r="G11" s="124"/>
      <c r="H11" s="124"/>
      <c r="I11" s="124"/>
      <c r="J11" s="70"/>
      <c r="K11" s="63"/>
    </row>
    <row r="12" spans="1:11" ht="15" customHeight="1" x14ac:dyDescent="0.25">
      <c r="A12" s="74"/>
      <c r="B12" s="124"/>
      <c r="C12" s="124" t="s">
        <v>319</v>
      </c>
      <c r="D12" s="124"/>
      <c r="E12" s="124" t="s">
        <v>320</v>
      </c>
      <c r="F12" s="124"/>
      <c r="G12" s="124"/>
      <c r="H12" s="124" t="s">
        <v>321</v>
      </c>
      <c r="I12" s="124"/>
      <c r="J12" s="70"/>
      <c r="K12" s="63"/>
    </row>
    <row r="13" spans="1:11" ht="98.25" customHeight="1" x14ac:dyDescent="0.25">
      <c r="A13" s="74"/>
      <c r="B13" s="83" t="s">
        <v>322</v>
      </c>
      <c r="C13" s="125" t="s">
        <v>323</v>
      </c>
      <c r="D13" s="125"/>
      <c r="E13" s="125" t="s">
        <v>324</v>
      </c>
      <c r="F13" s="125"/>
      <c r="G13" s="125"/>
      <c r="H13" s="125" t="s">
        <v>325</v>
      </c>
      <c r="I13" s="125"/>
      <c r="J13" s="70"/>
      <c r="K13" s="63"/>
    </row>
    <row r="14" spans="1:11" ht="42.75" customHeight="1" x14ac:dyDescent="0.25">
      <c r="A14" s="74"/>
      <c r="B14" s="84" t="s">
        <v>165</v>
      </c>
      <c r="C14" s="125" t="s">
        <v>326</v>
      </c>
      <c r="D14" s="125"/>
      <c r="E14" s="125"/>
      <c r="F14" s="125"/>
      <c r="G14" s="125"/>
      <c r="H14" s="125"/>
      <c r="I14" s="125"/>
      <c r="J14" s="75"/>
      <c r="K14" s="63"/>
    </row>
    <row r="15" spans="1:11" ht="57.75" customHeight="1" x14ac:dyDescent="0.25">
      <c r="A15" s="74"/>
      <c r="B15" s="84" t="s">
        <v>166</v>
      </c>
      <c r="C15" s="125" t="s">
        <v>327</v>
      </c>
      <c r="D15" s="125"/>
      <c r="E15" s="125" t="s">
        <v>328</v>
      </c>
      <c r="F15" s="125"/>
      <c r="G15" s="125"/>
      <c r="H15" s="125" t="s">
        <v>329</v>
      </c>
      <c r="I15" s="125"/>
      <c r="J15" s="76"/>
      <c r="K15" s="63"/>
    </row>
    <row r="16" spans="1:11" ht="189" customHeight="1" x14ac:dyDescent="0.25">
      <c r="A16" s="74"/>
      <c r="B16" s="84" t="s">
        <v>167</v>
      </c>
      <c r="C16" s="125" t="s">
        <v>330</v>
      </c>
      <c r="D16" s="125"/>
      <c r="E16" s="125" t="s">
        <v>331</v>
      </c>
      <c r="F16" s="125"/>
      <c r="G16" s="125"/>
      <c r="H16" s="125" t="s">
        <v>338</v>
      </c>
      <c r="I16" s="125"/>
      <c r="J16" s="75"/>
      <c r="K16" s="63"/>
    </row>
    <row r="17" spans="1:11" ht="71.25" customHeight="1" x14ac:dyDescent="0.25">
      <c r="A17" s="74"/>
      <c r="B17" s="84" t="s">
        <v>332</v>
      </c>
      <c r="C17" s="129" t="s">
        <v>333</v>
      </c>
      <c r="D17" s="130"/>
      <c r="E17" s="129" t="s">
        <v>334</v>
      </c>
      <c r="F17" s="131"/>
      <c r="G17" s="130"/>
      <c r="H17" s="129" t="s">
        <v>335</v>
      </c>
      <c r="I17" s="130"/>
      <c r="J17" s="77"/>
      <c r="K17" s="63"/>
    </row>
    <row r="18" spans="1:11" ht="41.25" customHeight="1" x14ac:dyDescent="0.25">
      <c r="A18" s="74"/>
      <c r="B18" s="84" t="s">
        <v>168</v>
      </c>
      <c r="C18" s="126" t="s">
        <v>336</v>
      </c>
      <c r="D18" s="127"/>
      <c r="E18" s="127"/>
      <c r="F18" s="127"/>
      <c r="G18" s="127"/>
      <c r="H18" s="127"/>
      <c r="I18" s="128"/>
      <c r="J18" s="77"/>
      <c r="K18" s="63"/>
    </row>
    <row r="19" spans="1:11" ht="10.5" customHeight="1" x14ac:dyDescent="0.25">
      <c r="A19" s="68"/>
      <c r="B19" s="82"/>
      <c r="C19" s="69"/>
      <c r="D19" s="69"/>
      <c r="E19" s="69"/>
      <c r="F19" s="69"/>
      <c r="G19" s="69"/>
      <c r="H19" s="69"/>
      <c r="I19" s="69"/>
      <c r="J19" s="76"/>
      <c r="K19" s="63"/>
    </row>
    <row r="20" spans="1:11" ht="24.75" customHeight="1" x14ac:dyDescent="0.25">
      <c r="A20" s="120" t="s">
        <v>337</v>
      </c>
      <c r="B20" s="121"/>
      <c r="C20" s="121"/>
      <c r="D20" s="121"/>
      <c r="E20" s="121"/>
      <c r="F20" s="121"/>
      <c r="G20" s="121"/>
      <c r="H20" s="121"/>
      <c r="I20" s="121"/>
      <c r="J20" s="122"/>
      <c r="K20" s="63"/>
    </row>
    <row r="21" spans="1:11" ht="11.25" customHeight="1" thickBot="1" x14ac:dyDescent="0.3">
      <c r="A21" s="78"/>
      <c r="B21" s="85"/>
      <c r="C21" s="79"/>
      <c r="D21" s="79"/>
      <c r="E21" s="79"/>
      <c r="F21" s="79"/>
      <c r="G21" s="79"/>
      <c r="H21" s="79"/>
      <c r="I21" s="79"/>
      <c r="J21" s="80"/>
      <c r="K21" s="63"/>
    </row>
    <row r="22" spans="1:11" ht="11.4" x14ac:dyDescent="0.25"/>
    <row r="23" spans="1:11" ht="11.4" x14ac:dyDescent="0.25"/>
    <row r="24" spans="1:11" ht="11.4" x14ac:dyDescent="0.25"/>
    <row r="25" spans="1:11" ht="11.4" x14ac:dyDescent="0.25"/>
    <row r="26" spans="1:11" ht="11.4" x14ac:dyDescent="0.25"/>
    <row r="27" spans="1:11" ht="11.4" x14ac:dyDescent="0.25"/>
    <row r="28" spans="1:11" ht="11.4" x14ac:dyDescent="0.25"/>
    <row r="29" spans="1:11" ht="11.4" x14ac:dyDescent="0.25"/>
    <row r="30" spans="1:11" ht="11.4" x14ac:dyDescent="0.25"/>
    <row r="31" spans="1:11" ht="11.4" x14ac:dyDescent="0.25"/>
    <row r="32" spans="1:11"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sheetData>
  <mergeCells count="30">
    <mergeCell ref="C18:I18"/>
    <mergeCell ref="A20:J20"/>
    <mergeCell ref="C16:D16"/>
    <mergeCell ref="E16:G16"/>
    <mergeCell ref="H16:I16"/>
    <mergeCell ref="C17:D17"/>
    <mergeCell ref="E17:G17"/>
    <mergeCell ref="H17:I17"/>
    <mergeCell ref="C13:D13"/>
    <mergeCell ref="E13:G13"/>
    <mergeCell ref="H13:I13"/>
    <mergeCell ref="C14:I14"/>
    <mergeCell ref="C15:D15"/>
    <mergeCell ref="E15:G15"/>
    <mergeCell ref="H15:I15"/>
    <mergeCell ref="A5:J5"/>
    <mergeCell ref="A7:J7"/>
    <mergeCell ref="A8:J8"/>
    <mergeCell ref="C9:I9"/>
    <mergeCell ref="B11:B12"/>
    <mergeCell ref="C11:I11"/>
    <mergeCell ref="C12:D12"/>
    <mergeCell ref="E12:G12"/>
    <mergeCell ref="H12:I12"/>
    <mergeCell ref="A4:J4"/>
    <mergeCell ref="A1:J1"/>
    <mergeCell ref="A2:C2"/>
    <mergeCell ref="D2:H2"/>
    <mergeCell ref="I2:J2"/>
    <mergeCell ref="A3:J3"/>
  </mergeCells>
  <printOptions horizontalCentered="1"/>
  <pageMargins left="0.31496062992125984" right="0.23622047244094491" top="0.39370078740157483" bottom="0.39370078740157483" header="0.31496062992125984" footer="0.31496062992125984"/>
  <pageSetup scale="70" orientation="landscape" r:id="rId1"/>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tabSelected="1" zoomScaleNormal="100" zoomScaleSheetLayoutView="100" workbookViewId="0">
      <selection activeCell="E7" sqref="E7"/>
    </sheetView>
  </sheetViews>
  <sheetFormatPr baseColWidth="10" defaultColWidth="9.33203125" defaultRowHeight="10.199999999999999" x14ac:dyDescent="0.25"/>
  <cols>
    <col min="1" max="1" width="19.109375" style="6" customWidth="1"/>
    <col min="2" max="2" width="19.109375" style="1" customWidth="1"/>
    <col min="3" max="3" width="4.109375" style="15" bestFit="1" customWidth="1"/>
    <col min="4" max="4" width="23.77734375" style="3" customWidth="1"/>
    <col min="5" max="5" width="38.109375" style="1" customWidth="1"/>
    <col min="6" max="6" width="21.77734375" style="1" customWidth="1"/>
    <col min="7" max="7" width="21.77734375" style="6" customWidth="1"/>
    <col min="8" max="8" width="21.77734375" style="1" customWidth="1"/>
    <col min="9" max="9" width="17.77734375" style="1" customWidth="1"/>
    <col min="10" max="11" width="16.77734375" style="1" customWidth="1"/>
    <col min="12" max="12" width="17.77734375" style="9" customWidth="1"/>
    <col min="13" max="13" width="42.77734375" style="1" customWidth="1"/>
    <col min="14" max="14" width="18.6640625" style="6" bestFit="1" customWidth="1"/>
    <col min="15" max="15" width="17.77734375" style="22" customWidth="1"/>
    <col min="16" max="16" width="17.77734375" style="3" customWidth="1"/>
    <col min="17" max="17" width="60.77734375" style="1" customWidth="1"/>
    <col min="18" max="18" width="17.77734375" style="1" customWidth="1"/>
    <col min="19" max="16384" width="9.33203125" style="1"/>
  </cols>
  <sheetData>
    <row r="1" spans="1:18" ht="7.5" customHeight="1" thickBot="1" x14ac:dyDescent="0.3">
      <c r="B1" s="150"/>
      <c r="C1" s="150"/>
      <c r="D1" s="150"/>
      <c r="E1" s="150"/>
      <c r="F1" s="150"/>
      <c r="G1" s="150"/>
      <c r="H1" s="150"/>
      <c r="I1" s="150"/>
      <c r="J1" s="150"/>
      <c r="K1" s="150"/>
    </row>
    <row r="2" spans="1:18" ht="96.6" customHeight="1" thickBot="1" x14ac:dyDescent="0.3">
      <c r="A2" s="151"/>
      <c r="B2" s="152"/>
      <c r="C2" s="153"/>
      <c r="D2" s="135" t="s">
        <v>182</v>
      </c>
      <c r="E2" s="136"/>
      <c r="F2" s="136"/>
      <c r="G2" s="136"/>
      <c r="H2" s="136"/>
      <c r="I2" s="136"/>
      <c r="J2" s="136"/>
      <c r="K2" s="136"/>
      <c r="L2" s="136"/>
      <c r="M2" s="136"/>
      <c r="N2" s="136"/>
      <c r="O2" s="136"/>
      <c r="P2" s="136"/>
      <c r="Q2" s="137"/>
      <c r="R2" s="7"/>
    </row>
    <row r="3" spans="1:18" s="6" customFormat="1" ht="3.6" customHeight="1" thickBot="1" x14ac:dyDescent="0.3">
      <c r="C3" s="15"/>
      <c r="D3" s="4"/>
      <c r="E3" s="5"/>
      <c r="F3" s="5"/>
      <c r="G3" s="5"/>
      <c r="H3" s="5"/>
      <c r="L3" s="9"/>
      <c r="O3" s="22"/>
      <c r="P3" s="3"/>
    </row>
    <row r="4" spans="1:18" ht="20.399999999999999" customHeight="1" thickBot="1" x14ac:dyDescent="0.3">
      <c r="A4" s="138" t="s">
        <v>184</v>
      </c>
      <c r="B4" s="138" t="s">
        <v>3</v>
      </c>
      <c r="C4" s="140" t="s">
        <v>4</v>
      </c>
      <c r="D4" s="141"/>
      <c r="E4" s="144" t="s">
        <v>17</v>
      </c>
      <c r="F4" s="144" t="s">
        <v>5</v>
      </c>
      <c r="G4" s="144" t="s">
        <v>189</v>
      </c>
      <c r="H4" s="144" t="s">
        <v>2</v>
      </c>
      <c r="I4" s="144" t="s">
        <v>6</v>
      </c>
      <c r="J4" s="144" t="s">
        <v>7</v>
      </c>
      <c r="K4" s="146" t="s">
        <v>8</v>
      </c>
      <c r="L4" s="132" t="s">
        <v>183</v>
      </c>
      <c r="M4" s="133"/>
      <c r="N4" s="133"/>
      <c r="O4" s="133"/>
      <c r="P4" s="133"/>
      <c r="Q4" s="133"/>
      <c r="R4" s="134"/>
    </row>
    <row r="5" spans="1:18" s="2" customFormat="1" ht="39" customHeight="1" thickBot="1" x14ac:dyDescent="0.3">
      <c r="A5" s="139"/>
      <c r="B5" s="139"/>
      <c r="C5" s="142"/>
      <c r="D5" s="143"/>
      <c r="E5" s="145"/>
      <c r="F5" s="145"/>
      <c r="G5" s="145"/>
      <c r="H5" s="145"/>
      <c r="I5" s="145"/>
      <c r="J5" s="145"/>
      <c r="K5" s="147"/>
      <c r="L5" s="25" t="s">
        <v>175</v>
      </c>
      <c r="M5" s="12" t="s">
        <v>176</v>
      </c>
      <c r="N5" s="12" t="s">
        <v>177</v>
      </c>
      <c r="O5" s="23" t="s">
        <v>178</v>
      </c>
      <c r="P5" s="26" t="s">
        <v>179</v>
      </c>
      <c r="Q5" s="26" t="s">
        <v>180</v>
      </c>
      <c r="R5" s="11" t="s">
        <v>181</v>
      </c>
    </row>
    <row r="6" spans="1:18" s="8" customFormat="1" ht="71.400000000000006" x14ac:dyDescent="0.25">
      <c r="A6" s="19" t="s">
        <v>185</v>
      </c>
      <c r="B6" s="17" t="s">
        <v>36</v>
      </c>
      <c r="C6" s="16" t="s">
        <v>11</v>
      </c>
      <c r="D6" s="27" t="s">
        <v>109</v>
      </c>
      <c r="E6" s="27" t="s">
        <v>191</v>
      </c>
      <c r="F6" s="27" t="s">
        <v>161</v>
      </c>
      <c r="G6" s="27">
        <v>3</v>
      </c>
      <c r="H6" s="27" t="s">
        <v>49</v>
      </c>
      <c r="I6" s="27" t="s">
        <v>0</v>
      </c>
      <c r="J6" s="29">
        <v>44593</v>
      </c>
      <c r="K6" s="30">
        <v>44925</v>
      </c>
      <c r="L6" s="37">
        <v>44681</v>
      </c>
      <c r="M6" s="60" t="s">
        <v>293</v>
      </c>
      <c r="N6" s="39">
        <v>1</v>
      </c>
      <c r="O6" s="40">
        <f>IF(N6="","",IF(OR(G6=0,G6="",L6=""),"",(N6*100%/G6)))</f>
        <v>0.33333333333333331</v>
      </c>
      <c r="P6" s="52" t="str">
        <f>IF(N6="","",IF(L6&lt;=K6,IF(O6=0%,"SIN INICIAR",IF(O6=100%,"TERMINADA",IF(O6&gt;0%,"EN PROCESO")))))</f>
        <v>EN PROCESO</v>
      </c>
      <c r="Q6" s="100" t="s">
        <v>294</v>
      </c>
      <c r="R6" s="39" t="s">
        <v>190</v>
      </c>
    </row>
    <row r="7" spans="1:18" s="8" customFormat="1" ht="102" x14ac:dyDescent="0.25">
      <c r="A7" s="19" t="s">
        <v>185</v>
      </c>
      <c r="B7" s="17" t="s">
        <v>36</v>
      </c>
      <c r="C7" s="13" t="s">
        <v>33</v>
      </c>
      <c r="D7" s="27" t="s">
        <v>111</v>
      </c>
      <c r="E7" s="27" t="s">
        <v>192</v>
      </c>
      <c r="F7" s="27" t="s">
        <v>193</v>
      </c>
      <c r="G7" s="27">
        <v>3</v>
      </c>
      <c r="H7" s="27" t="s">
        <v>50</v>
      </c>
      <c r="I7" s="27" t="s">
        <v>51</v>
      </c>
      <c r="J7" s="31">
        <v>44593</v>
      </c>
      <c r="K7" s="32">
        <v>44926</v>
      </c>
      <c r="L7" s="37">
        <v>44681</v>
      </c>
      <c r="M7" s="60" t="s">
        <v>295</v>
      </c>
      <c r="N7" s="39">
        <v>1</v>
      </c>
      <c r="O7" s="40">
        <f t="shared" ref="O7:O46" si="0">IF(N7="","",IF(OR(G7=0,G7="",L7=""),"",(N7*100%/G7)))</f>
        <v>0.33333333333333331</v>
      </c>
      <c r="P7" s="52" t="str">
        <f t="shared" ref="P7:P43" si="1">IF(N7="","",IF(L7&lt;=K7,IF(O7=0%,"SIN INICIAR",IF(O7=100%,"TERMINADA",IF(O7&gt;0%,"EN PROCESO")))))</f>
        <v>EN PROCESO</v>
      </c>
      <c r="Q7" s="100" t="s">
        <v>296</v>
      </c>
      <c r="R7" s="61" t="s">
        <v>190</v>
      </c>
    </row>
    <row r="8" spans="1:18" s="8" customFormat="1" ht="81.599999999999994" x14ac:dyDescent="0.25">
      <c r="A8" s="19" t="s">
        <v>185</v>
      </c>
      <c r="B8" s="18" t="s">
        <v>19</v>
      </c>
      <c r="C8" s="14" t="s">
        <v>12</v>
      </c>
      <c r="D8" s="27" t="s">
        <v>194</v>
      </c>
      <c r="E8" s="27" t="s">
        <v>195</v>
      </c>
      <c r="F8" s="27" t="s">
        <v>173</v>
      </c>
      <c r="G8" s="27">
        <v>1</v>
      </c>
      <c r="H8" s="27" t="s">
        <v>196</v>
      </c>
      <c r="I8" s="27" t="s">
        <v>112</v>
      </c>
      <c r="J8" s="31">
        <v>44564</v>
      </c>
      <c r="K8" s="32">
        <v>44592</v>
      </c>
      <c r="L8" s="37">
        <v>44681</v>
      </c>
      <c r="M8" s="60" t="s">
        <v>295</v>
      </c>
      <c r="N8" s="39">
        <v>1</v>
      </c>
      <c r="O8" s="40">
        <f t="shared" si="0"/>
        <v>1</v>
      </c>
      <c r="P8" s="41" t="str">
        <f>IF(N8="","",IF(L8&lt;&gt;K8,IF(O8=0%,"SIN INICIAR",IF(O8=100%,"TERMINADA",IF(O8&gt;0%,"EN PROCESO")))))</f>
        <v>TERMINADA</v>
      </c>
      <c r="Q8" s="100" t="s">
        <v>297</v>
      </c>
      <c r="R8" s="61" t="s">
        <v>190</v>
      </c>
    </row>
    <row r="9" spans="1:18" s="8" customFormat="1" ht="193.8" x14ac:dyDescent="0.25">
      <c r="A9" s="19" t="s">
        <v>185</v>
      </c>
      <c r="B9" s="18" t="s">
        <v>20</v>
      </c>
      <c r="C9" s="13" t="s">
        <v>13</v>
      </c>
      <c r="D9" s="27" t="s">
        <v>197</v>
      </c>
      <c r="E9" s="27" t="s">
        <v>118</v>
      </c>
      <c r="F9" s="27" t="s">
        <v>59</v>
      </c>
      <c r="G9" s="27">
        <v>2</v>
      </c>
      <c r="H9" s="27" t="s">
        <v>115</v>
      </c>
      <c r="I9" s="27" t="s">
        <v>0</v>
      </c>
      <c r="J9" s="31">
        <v>44564</v>
      </c>
      <c r="K9" s="32">
        <v>44589</v>
      </c>
      <c r="L9" s="37">
        <v>44681</v>
      </c>
      <c r="M9" s="60" t="s">
        <v>298</v>
      </c>
      <c r="N9" s="39">
        <v>1</v>
      </c>
      <c r="O9" s="40">
        <f t="shared" si="0"/>
        <v>0.5</v>
      </c>
      <c r="P9" s="41" t="str">
        <f>IF(N9="","",IF(L9&lt;&gt;K9,IF(O9=0%,"SIN INICIAR",IF(O9=100%,"TERMINADA",IF(O9&gt;0%,"INCUMPLIDA")))))</f>
        <v>INCUMPLIDA</v>
      </c>
      <c r="Q9" s="100" t="s">
        <v>347</v>
      </c>
      <c r="R9" s="61" t="s">
        <v>190</v>
      </c>
    </row>
    <row r="10" spans="1:18" s="8" customFormat="1" ht="183.6" x14ac:dyDescent="0.25">
      <c r="A10" s="19" t="s">
        <v>185</v>
      </c>
      <c r="B10" s="18" t="s">
        <v>20</v>
      </c>
      <c r="C10" s="13" t="s">
        <v>14</v>
      </c>
      <c r="D10" s="27" t="s">
        <v>198</v>
      </c>
      <c r="E10" s="27" t="s">
        <v>199</v>
      </c>
      <c r="F10" s="27" t="s">
        <v>113</v>
      </c>
      <c r="G10" s="27">
        <v>2</v>
      </c>
      <c r="H10" s="27" t="s">
        <v>114</v>
      </c>
      <c r="I10" s="27" t="s">
        <v>0</v>
      </c>
      <c r="J10" s="31">
        <v>44589</v>
      </c>
      <c r="K10" s="32">
        <v>44610</v>
      </c>
      <c r="L10" s="37">
        <v>44681</v>
      </c>
      <c r="M10" s="62" t="s">
        <v>299</v>
      </c>
      <c r="N10" s="39">
        <v>2</v>
      </c>
      <c r="O10" s="40">
        <f t="shared" si="0"/>
        <v>1</v>
      </c>
      <c r="P10" s="41" t="str">
        <f>IF(N10="","",IF(L10&lt;&gt;K10,IF(O10=0%,"SIN INICIAR",IF(O10=100%,"TERMINADA",IF(O10&gt;0%,"EN PROCESO")))))</f>
        <v>TERMINADA</v>
      </c>
      <c r="Q10" s="100" t="s">
        <v>300</v>
      </c>
      <c r="R10" s="61" t="s">
        <v>190</v>
      </c>
    </row>
    <row r="11" spans="1:18" s="8" customFormat="1" ht="112.2" x14ac:dyDescent="0.25">
      <c r="A11" s="19" t="s">
        <v>185</v>
      </c>
      <c r="B11" s="18" t="s">
        <v>20</v>
      </c>
      <c r="C11" s="13" t="s">
        <v>44</v>
      </c>
      <c r="D11" s="27" t="s">
        <v>52</v>
      </c>
      <c r="E11" s="27" t="s">
        <v>116</v>
      </c>
      <c r="F11" s="27" t="s">
        <v>200</v>
      </c>
      <c r="G11" s="27">
        <v>2</v>
      </c>
      <c r="H11" s="27" t="s">
        <v>117</v>
      </c>
      <c r="I11" s="27" t="s">
        <v>0</v>
      </c>
      <c r="J11" s="31">
        <v>44592</v>
      </c>
      <c r="K11" s="32">
        <v>44926</v>
      </c>
      <c r="L11" s="37">
        <v>44681</v>
      </c>
      <c r="M11" s="38" t="s">
        <v>269</v>
      </c>
      <c r="N11" s="39">
        <v>1</v>
      </c>
      <c r="O11" s="40">
        <f t="shared" si="0"/>
        <v>0.5</v>
      </c>
      <c r="P11" s="52" t="str">
        <f t="shared" si="1"/>
        <v>EN PROCESO</v>
      </c>
      <c r="Q11" s="100" t="s">
        <v>301</v>
      </c>
      <c r="R11" s="61" t="s">
        <v>190</v>
      </c>
    </row>
    <row r="12" spans="1:18" s="8" customFormat="1" ht="81.599999999999994" x14ac:dyDescent="0.25">
      <c r="A12" s="20" t="s">
        <v>186</v>
      </c>
      <c r="B12" s="18" t="s">
        <v>21</v>
      </c>
      <c r="C12" s="13" t="s">
        <v>11</v>
      </c>
      <c r="D12" s="27" t="s">
        <v>123</v>
      </c>
      <c r="E12" s="27" t="s">
        <v>56</v>
      </c>
      <c r="F12" s="27" t="s">
        <v>119</v>
      </c>
      <c r="G12" s="27">
        <v>1</v>
      </c>
      <c r="H12" s="27" t="s">
        <v>119</v>
      </c>
      <c r="I12" s="27" t="s">
        <v>0</v>
      </c>
      <c r="J12" s="29">
        <v>44593</v>
      </c>
      <c r="K12" s="30">
        <v>44651</v>
      </c>
      <c r="L12" s="37">
        <v>44681</v>
      </c>
      <c r="M12" s="60" t="s">
        <v>302</v>
      </c>
      <c r="N12" s="39">
        <v>1</v>
      </c>
      <c r="O12" s="40">
        <f t="shared" si="0"/>
        <v>1</v>
      </c>
      <c r="P12" s="41" t="str">
        <f>IF(N12="","",IF(L12&lt;&gt;K12,IF(O12=0%,"SIN INICIAR",IF(O12=100%,"TERMINADA",IF(O12&gt;0%,"EN PROCESO")))))</f>
        <v>TERMINADA</v>
      </c>
      <c r="Q12" s="100" t="s">
        <v>303</v>
      </c>
      <c r="R12" s="61" t="s">
        <v>190</v>
      </c>
    </row>
    <row r="13" spans="1:18" s="8" customFormat="1" ht="71.400000000000006" x14ac:dyDescent="0.25">
      <c r="A13" s="20" t="s">
        <v>186</v>
      </c>
      <c r="B13" s="18" t="s">
        <v>21</v>
      </c>
      <c r="C13" s="13" t="s">
        <v>33</v>
      </c>
      <c r="D13" s="27" t="s">
        <v>162</v>
      </c>
      <c r="E13" s="28" t="s">
        <v>235</v>
      </c>
      <c r="F13" s="27" t="s">
        <v>94</v>
      </c>
      <c r="G13" s="27">
        <v>1</v>
      </c>
      <c r="H13" s="27" t="s">
        <v>76</v>
      </c>
      <c r="I13" s="27" t="s">
        <v>158</v>
      </c>
      <c r="J13" s="31">
        <v>44652</v>
      </c>
      <c r="K13" s="32">
        <v>44742</v>
      </c>
      <c r="L13" s="37">
        <v>44681</v>
      </c>
      <c r="M13" s="60" t="s">
        <v>304</v>
      </c>
      <c r="N13" s="39">
        <v>0.5</v>
      </c>
      <c r="O13" s="40">
        <f t="shared" si="0"/>
        <v>0.5</v>
      </c>
      <c r="P13" s="52" t="str">
        <f t="shared" si="1"/>
        <v>EN PROCESO</v>
      </c>
      <c r="Q13" s="100" t="s">
        <v>305</v>
      </c>
      <c r="R13" s="61" t="s">
        <v>190</v>
      </c>
    </row>
    <row r="14" spans="1:18" s="8" customFormat="1" ht="71.400000000000006" x14ac:dyDescent="0.25">
      <c r="A14" s="20" t="s">
        <v>186</v>
      </c>
      <c r="B14" s="18" t="s">
        <v>21</v>
      </c>
      <c r="C14" s="13" t="s">
        <v>37</v>
      </c>
      <c r="D14" s="27" t="s">
        <v>90</v>
      </c>
      <c r="E14" s="27" t="s">
        <v>121</v>
      </c>
      <c r="F14" s="27" t="s">
        <v>163</v>
      </c>
      <c r="G14" s="27">
        <v>1</v>
      </c>
      <c r="H14" s="27" t="s">
        <v>76</v>
      </c>
      <c r="I14" s="27" t="s">
        <v>0</v>
      </c>
      <c r="J14" s="31">
        <v>44652</v>
      </c>
      <c r="K14" s="32">
        <v>44742</v>
      </c>
      <c r="L14" s="37">
        <v>44681</v>
      </c>
      <c r="M14" s="60" t="s">
        <v>306</v>
      </c>
      <c r="N14" s="39">
        <v>1</v>
      </c>
      <c r="O14" s="40">
        <f t="shared" si="0"/>
        <v>1</v>
      </c>
      <c r="P14" s="41" t="str">
        <f t="shared" si="1"/>
        <v>TERMINADA</v>
      </c>
      <c r="Q14" s="100" t="s">
        <v>307</v>
      </c>
      <c r="R14" s="61" t="s">
        <v>190</v>
      </c>
    </row>
    <row r="15" spans="1:18" s="8" customFormat="1" ht="91.8" x14ac:dyDescent="0.25">
      <c r="A15" s="20" t="s">
        <v>186</v>
      </c>
      <c r="B15" s="18" t="s">
        <v>21</v>
      </c>
      <c r="C15" s="13" t="s">
        <v>48</v>
      </c>
      <c r="D15" s="27" t="s">
        <v>80</v>
      </c>
      <c r="E15" s="27" t="s">
        <v>75</v>
      </c>
      <c r="F15" s="27" t="s">
        <v>120</v>
      </c>
      <c r="G15" s="27">
        <v>2</v>
      </c>
      <c r="H15" s="27" t="s">
        <v>76</v>
      </c>
      <c r="I15" s="27" t="s">
        <v>0</v>
      </c>
      <c r="J15" s="31">
        <v>44593</v>
      </c>
      <c r="K15" s="32">
        <v>44926</v>
      </c>
      <c r="L15" s="37">
        <v>44681</v>
      </c>
      <c r="M15" s="60" t="s">
        <v>308</v>
      </c>
      <c r="N15" s="39">
        <v>1</v>
      </c>
      <c r="O15" s="40">
        <f t="shared" si="0"/>
        <v>0.5</v>
      </c>
      <c r="P15" s="52" t="str">
        <f t="shared" si="1"/>
        <v>EN PROCESO</v>
      </c>
      <c r="Q15" s="100" t="s">
        <v>309</v>
      </c>
      <c r="R15" s="61" t="s">
        <v>190</v>
      </c>
    </row>
    <row r="16" spans="1:18" s="8" customFormat="1" ht="91.8" x14ac:dyDescent="0.25">
      <c r="A16" s="20" t="s">
        <v>186</v>
      </c>
      <c r="B16" s="18" t="s">
        <v>1</v>
      </c>
      <c r="C16" s="13" t="s">
        <v>12</v>
      </c>
      <c r="D16" s="27" t="s">
        <v>57</v>
      </c>
      <c r="E16" s="28" t="s">
        <v>236</v>
      </c>
      <c r="F16" s="27" t="s">
        <v>70</v>
      </c>
      <c r="G16" s="27">
        <v>1</v>
      </c>
      <c r="H16" s="27" t="s">
        <v>110</v>
      </c>
      <c r="I16" s="27" t="s">
        <v>159</v>
      </c>
      <c r="J16" s="148" t="s">
        <v>122</v>
      </c>
      <c r="K16" s="149"/>
      <c r="L16" s="37">
        <v>44681</v>
      </c>
      <c r="M16" s="38" t="s">
        <v>269</v>
      </c>
      <c r="N16" s="39">
        <v>0</v>
      </c>
      <c r="O16" s="40">
        <f t="shared" si="0"/>
        <v>0</v>
      </c>
      <c r="P16" s="41" t="str">
        <f>IF(N16="","",IF(L16&lt;&gt;K16,IF(O16=0%,"SIN INICIAR",IF(O16=100%,"TERMINADA",IF(O16&gt;0%,"EN PROCESO")))))</f>
        <v>SIN INICIAR</v>
      </c>
      <c r="Q16" s="100" t="s">
        <v>358</v>
      </c>
      <c r="R16" s="61" t="s">
        <v>190</v>
      </c>
    </row>
    <row r="17" spans="1:18" s="8" customFormat="1" ht="43.2" x14ac:dyDescent="0.25">
      <c r="A17" s="20" t="s">
        <v>186</v>
      </c>
      <c r="B17" s="18" t="s">
        <v>22</v>
      </c>
      <c r="C17" s="13" t="s">
        <v>13</v>
      </c>
      <c r="D17" s="27" t="s">
        <v>92</v>
      </c>
      <c r="E17" s="27" t="s">
        <v>34</v>
      </c>
      <c r="F17" s="27" t="s">
        <v>58</v>
      </c>
      <c r="G17" s="27">
        <v>1</v>
      </c>
      <c r="H17" s="27" t="s">
        <v>35</v>
      </c>
      <c r="I17" s="27" t="s">
        <v>93</v>
      </c>
      <c r="J17" s="29">
        <v>44593</v>
      </c>
      <c r="K17" s="30">
        <v>44834</v>
      </c>
      <c r="L17" s="37">
        <v>44681</v>
      </c>
      <c r="M17" s="38" t="s">
        <v>269</v>
      </c>
      <c r="N17" s="39">
        <v>0</v>
      </c>
      <c r="O17" s="40">
        <f t="shared" si="0"/>
        <v>0</v>
      </c>
      <c r="P17" s="41" t="str">
        <f t="shared" si="1"/>
        <v>SIN INICIAR</v>
      </c>
      <c r="Q17" s="101" t="s">
        <v>341</v>
      </c>
      <c r="R17" s="39" t="s">
        <v>287</v>
      </c>
    </row>
    <row r="18" spans="1:18" s="8" customFormat="1" ht="51" x14ac:dyDescent="0.25">
      <c r="A18" s="20" t="s">
        <v>187</v>
      </c>
      <c r="B18" s="18" t="s">
        <v>23</v>
      </c>
      <c r="C18" s="14" t="s">
        <v>11</v>
      </c>
      <c r="D18" s="27" t="s">
        <v>77</v>
      </c>
      <c r="E18" s="27" t="s">
        <v>53</v>
      </c>
      <c r="F18" s="27" t="s">
        <v>74</v>
      </c>
      <c r="G18" s="27">
        <v>1</v>
      </c>
      <c r="H18" s="27" t="s">
        <v>110</v>
      </c>
      <c r="I18" s="27" t="s">
        <v>72</v>
      </c>
      <c r="J18" s="29">
        <v>44593</v>
      </c>
      <c r="K18" s="30">
        <v>44926</v>
      </c>
      <c r="L18" s="37">
        <v>44681</v>
      </c>
      <c r="M18" s="38" t="s">
        <v>269</v>
      </c>
      <c r="N18" s="39">
        <v>0</v>
      </c>
      <c r="O18" s="40">
        <f t="shared" si="0"/>
        <v>0</v>
      </c>
      <c r="P18" s="52" t="str">
        <f t="shared" si="1"/>
        <v>SIN INICIAR</v>
      </c>
      <c r="Q18" s="53" t="s">
        <v>270</v>
      </c>
      <c r="R18" s="54" t="s">
        <v>282</v>
      </c>
    </row>
    <row r="19" spans="1:18" s="8" customFormat="1" ht="132.6" x14ac:dyDescent="0.25">
      <c r="A19" s="20" t="s">
        <v>187</v>
      </c>
      <c r="B19" s="18" t="s">
        <v>23</v>
      </c>
      <c r="C19" s="14" t="s">
        <v>33</v>
      </c>
      <c r="D19" s="27" t="s">
        <v>148</v>
      </c>
      <c r="E19" s="27" t="s">
        <v>75</v>
      </c>
      <c r="F19" s="27" t="s">
        <v>95</v>
      </c>
      <c r="G19" s="27">
        <v>4</v>
      </c>
      <c r="H19" s="27" t="s">
        <v>76</v>
      </c>
      <c r="I19" s="27" t="s">
        <v>9</v>
      </c>
      <c r="J19" s="31">
        <v>44593</v>
      </c>
      <c r="K19" s="32">
        <v>44926</v>
      </c>
      <c r="L19" s="37">
        <v>44681</v>
      </c>
      <c r="M19" s="38" t="s">
        <v>272</v>
      </c>
      <c r="N19" s="39">
        <v>0.3</v>
      </c>
      <c r="O19" s="40">
        <f t="shared" si="0"/>
        <v>7.4999999999999997E-2</v>
      </c>
      <c r="P19" s="52" t="str">
        <f t="shared" si="1"/>
        <v>EN PROCESO</v>
      </c>
      <c r="Q19" s="100" t="s">
        <v>273</v>
      </c>
      <c r="R19" s="39" t="s">
        <v>271</v>
      </c>
    </row>
    <row r="20" spans="1:18" s="8" customFormat="1" ht="132.6" x14ac:dyDescent="0.25">
      <c r="A20" s="20" t="s">
        <v>187</v>
      </c>
      <c r="B20" s="18" t="s">
        <v>23</v>
      </c>
      <c r="C20" s="14" t="s">
        <v>37</v>
      </c>
      <c r="D20" s="27" t="s">
        <v>71</v>
      </c>
      <c r="E20" s="27" t="s">
        <v>124</v>
      </c>
      <c r="F20" s="27" t="s">
        <v>125</v>
      </c>
      <c r="G20" s="27">
        <v>2</v>
      </c>
      <c r="H20" s="27" t="s">
        <v>126</v>
      </c>
      <c r="I20" s="27" t="s">
        <v>43</v>
      </c>
      <c r="J20" s="31">
        <v>44593</v>
      </c>
      <c r="K20" s="32">
        <v>44926</v>
      </c>
      <c r="L20" s="37">
        <v>44681</v>
      </c>
      <c r="M20" s="38" t="s">
        <v>288</v>
      </c>
      <c r="N20" s="39">
        <v>1</v>
      </c>
      <c r="O20" s="40">
        <f t="shared" si="0"/>
        <v>0.5</v>
      </c>
      <c r="P20" s="52" t="str">
        <f t="shared" si="1"/>
        <v>EN PROCESO</v>
      </c>
      <c r="Q20" s="102" t="s">
        <v>359</v>
      </c>
      <c r="R20" s="39" t="s">
        <v>287</v>
      </c>
    </row>
    <row r="21" spans="1:18" s="8" customFormat="1" ht="81.599999999999994" x14ac:dyDescent="0.25">
      <c r="A21" s="20" t="s">
        <v>187</v>
      </c>
      <c r="B21" s="18" t="s">
        <v>24</v>
      </c>
      <c r="C21" s="14" t="s">
        <v>12</v>
      </c>
      <c r="D21" s="27" t="s">
        <v>127</v>
      </c>
      <c r="E21" s="27" t="s">
        <v>160</v>
      </c>
      <c r="F21" s="27" t="s">
        <v>128</v>
      </c>
      <c r="G21" s="27">
        <v>6</v>
      </c>
      <c r="H21" s="27" t="s">
        <v>129</v>
      </c>
      <c r="I21" s="27" t="s">
        <v>265</v>
      </c>
      <c r="J21" s="31">
        <v>44593</v>
      </c>
      <c r="K21" s="32">
        <v>44926</v>
      </c>
      <c r="L21" s="37">
        <v>44681</v>
      </c>
      <c r="M21" s="38" t="s">
        <v>274</v>
      </c>
      <c r="N21" s="39">
        <v>1</v>
      </c>
      <c r="O21" s="40">
        <f t="shared" si="0"/>
        <v>0.16666666666666666</v>
      </c>
      <c r="P21" s="52" t="str">
        <f t="shared" si="1"/>
        <v>EN PROCESO</v>
      </c>
      <c r="Q21" s="100" t="s">
        <v>275</v>
      </c>
      <c r="R21" s="39" t="s">
        <v>271</v>
      </c>
    </row>
    <row r="22" spans="1:18" s="8" customFormat="1" ht="61.2" x14ac:dyDescent="0.25">
      <c r="A22" s="20" t="s">
        <v>187</v>
      </c>
      <c r="B22" s="18" t="s">
        <v>25</v>
      </c>
      <c r="C22" s="14" t="s">
        <v>13</v>
      </c>
      <c r="D22" s="27" t="s">
        <v>142</v>
      </c>
      <c r="E22" s="27" t="s">
        <v>149</v>
      </c>
      <c r="F22" s="27" t="s">
        <v>96</v>
      </c>
      <c r="G22" s="27">
        <v>6</v>
      </c>
      <c r="H22" s="27" t="s">
        <v>38</v>
      </c>
      <c r="I22" s="27" t="s">
        <v>9</v>
      </c>
      <c r="J22" s="29">
        <v>44593</v>
      </c>
      <c r="K22" s="30">
        <v>44926</v>
      </c>
      <c r="L22" s="37">
        <v>44681</v>
      </c>
      <c r="M22" s="38" t="s">
        <v>269</v>
      </c>
      <c r="N22" s="39">
        <v>0</v>
      </c>
      <c r="O22" s="40">
        <f t="shared" ref="O22" si="2">IF(N22="","",IF(OR(G22=0,G22="",L22=""),"",(N22*100%/G22)))</f>
        <v>0</v>
      </c>
      <c r="P22" s="52" t="str">
        <f t="shared" ref="P22" si="3">IF(N22="","",IF(L22&lt;=K22,IF(O22=0%,"SIN INICIAR",IF(O22=100%,"TERMINADA",IF(O22&gt;0%,"EN PROCESO")))))</f>
        <v>SIN INICIAR</v>
      </c>
      <c r="Q22" s="53" t="s">
        <v>342</v>
      </c>
      <c r="R22" s="39" t="s">
        <v>271</v>
      </c>
    </row>
    <row r="23" spans="1:18" s="8" customFormat="1" ht="61.2" x14ac:dyDescent="0.25">
      <c r="A23" s="20" t="s">
        <v>187</v>
      </c>
      <c r="B23" s="18" t="s">
        <v>25</v>
      </c>
      <c r="C23" s="14" t="s">
        <v>14</v>
      </c>
      <c r="D23" s="27" t="s">
        <v>41</v>
      </c>
      <c r="E23" s="27" t="s">
        <v>60</v>
      </c>
      <c r="F23" s="27" t="s">
        <v>82</v>
      </c>
      <c r="G23" s="27">
        <v>2</v>
      </c>
      <c r="H23" s="27" t="s">
        <v>42</v>
      </c>
      <c r="I23" s="27" t="s">
        <v>43</v>
      </c>
      <c r="J23" s="31">
        <v>44593</v>
      </c>
      <c r="K23" s="32">
        <v>44926</v>
      </c>
      <c r="L23" s="37">
        <v>44681</v>
      </c>
      <c r="M23" s="38" t="s">
        <v>288</v>
      </c>
      <c r="N23" s="39">
        <v>1</v>
      </c>
      <c r="O23" s="40">
        <f t="shared" si="0"/>
        <v>0.5</v>
      </c>
      <c r="P23" s="52" t="str">
        <f t="shared" si="1"/>
        <v>EN PROCESO</v>
      </c>
      <c r="Q23" s="55" t="s">
        <v>348</v>
      </c>
      <c r="R23" s="39" t="s">
        <v>287</v>
      </c>
    </row>
    <row r="24" spans="1:18" s="8" customFormat="1" ht="102" x14ac:dyDescent="0.25">
      <c r="A24" s="20" t="s">
        <v>187</v>
      </c>
      <c r="B24" s="18" t="s">
        <v>25</v>
      </c>
      <c r="C24" s="14" t="s">
        <v>44</v>
      </c>
      <c r="D24" s="27" t="s">
        <v>169</v>
      </c>
      <c r="E24" s="27" t="s">
        <v>130</v>
      </c>
      <c r="F24" s="27" t="s">
        <v>97</v>
      </c>
      <c r="G24" s="27">
        <v>1</v>
      </c>
      <c r="H24" s="27" t="s">
        <v>42</v>
      </c>
      <c r="I24" s="27" t="s">
        <v>43</v>
      </c>
      <c r="J24" s="31">
        <v>44593</v>
      </c>
      <c r="K24" s="32">
        <v>44926</v>
      </c>
      <c r="L24" s="37">
        <v>44681</v>
      </c>
      <c r="M24" s="38" t="s">
        <v>288</v>
      </c>
      <c r="N24" s="39">
        <v>0.5</v>
      </c>
      <c r="O24" s="40">
        <f t="shared" si="0"/>
        <v>0.5</v>
      </c>
      <c r="P24" s="52" t="str">
        <f t="shared" si="1"/>
        <v>EN PROCESO</v>
      </c>
      <c r="Q24" s="102" t="s">
        <v>360</v>
      </c>
      <c r="R24" s="39" t="s">
        <v>287</v>
      </c>
    </row>
    <row r="25" spans="1:18" s="8" customFormat="1" ht="91.8" x14ac:dyDescent="0.25">
      <c r="A25" s="20" t="s">
        <v>187</v>
      </c>
      <c r="B25" s="18" t="s">
        <v>26</v>
      </c>
      <c r="C25" s="14" t="s">
        <v>15</v>
      </c>
      <c r="D25" s="27" t="s">
        <v>237</v>
      </c>
      <c r="E25" s="27" t="s">
        <v>238</v>
      </c>
      <c r="F25" s="27" t="s">
        <v>143</v>
      </c>
      <c r="G25" s="27">
        <v>1</v>
      </c>
      <c r="H25" s="27" t="s">
        <v>143</v>
      </c>
      <c r="I25" s="27" t="s">
        <v>9</v>
      </c>
      <c r="J25" s="29">
        <v>44593</v>
      </c>
      <c r="K25" s="30">
        <v>44926</v>
      </c>
      <c r="L25" s="37">
        <v>44681</v>
      </c>
      <c r="M25" s="38" t="s">
        <v>269</v>
      </c>
      <c r="N25" s="39">
        <v>0</v>
      </c>
      <c r="O25" s="40">
        <f t="shared" ref="O25:O26" si="4">IF(N25="","",IF(OR(G25=0,G25="",L25=""),"",(N25*100%/G25)))</f>
        <v>0</v>
      </c>
      <c r="P25" s="52" t="str">
        <f t="shared" ref="P25:P26" si="5">IF(N25="","",IF(L25&lt;=K25,IF(O25=0%,"SIN INICIAR",IF(O25=100%,"TERMINADA",IF(O25&gt;0%,"EN PROCESO")))))</f>
        <v>SIN INICIAR</v>
      </c>
      <c r="Q25" s="53" t="s">
        <v>270</v>
      </c>
      <c r="R25" s="39" t="s">
        <v>271</v>
      </c>
    </row>
    <row r="26" spans="1:18" s="8" customFormat="1" ht="153" x14ac:dyDescent="0.25">
      <c r="A26" s="20" t="s">
        <v>187</v>
      </c>
      <c r="B26" s="18" t="s">
        <v>26</v>
      </c>
      <c r="C26" s="14" t="s">
        <v>32</v>
      </c>
      <c r="D26" s="27" t="s">
        <v>98</v>
      </c>
      <c r="E26" s="27" t="s">
        <v>91</v>
      </c>
      <c r="F26" s="27" t="s">
        <v>99</v>
      </c>
      <c r="G26" s="27">
        <v>4</v>
      </c>
      <c r="H26" s="27" t="s">
        <v>76</v>
      </c>
      <c r="I26" s="27" t="s">
        <v>100</v>
      </c>
      <c r="J26" s="31">
        <v>44593</v>
      </c>
      <c r="K26" s="32">
        <v>44926</v>
      </c>
      <c r="L26" s="37">
        <v>44681</v>
      </c>
      <c r="M26" s="38" t="s">
        <v>272</v>
      </c>
      <c r="N26" s="39">
        <v>0.3</v>
      </c>
      <c r="O26" s="40">
        <f t="shared" si="4"/>
        <v>7.4999999999999997E-2</v>
      </c>
      <c r="P26" s="52" t="str">
        <f t="shared" si="5"/>
        <v>EN PROCESO</v>
      </c>
      <c r="Q26" s="100" t="s">
        <v>349</v>
      </c>
      <c r="R26" s="39" t="s">
        <v>271</v>
      </c>
    </row>
    <row r="27" spans="1:18" s="8" customFormat="1" ht="91.8" x14ac:dyDescent="0.25">
      <c r="A27" s="20" t="s">
        <v>187</v>
      </c>
      <c r="B27" s="18" t="s">
        <v>26</v>
      </c>
      <c r="C27" s="14" t="s">
        <v>144</v>
      </c>
      <c r="D27" s="27" t="s">
        <v>145</v>
      </c>
      <c r="E27" s="27" t="s">
        <v>146</v>
      </c>
      <c r="F27" s="27" t="s">
        <v>147</v>
      </c>
      <c r="G27" s="27">
        <v>1</v>
      </c>
      <c r="H27" s="27" t="s">
        <v>147</v>
      </c>
      <c r="I27" s="27" t="s">
        <v>9</v>
      </c>
      <c r="J27" s="31">
        <v>44593</v>
      </c>
      <c r="K27" s="32">
        <v>44681</v>
      </c>
      <c r="L27" s="37">
        <v>44681</v>
      </c>
      <c r="M27" s="38" t="s">
        <v>276</v>
      </c>
      <c r="N27" s="39">
        <v>0.5</v>
      </c>
      <c r="O27" s="40">
        <f t="shared" si="0"/>
        <v>0.5</v>
      </c>
      <c r="P27" s="52" t="str">
        <f t="shared" si="1"/>
        <v>EN PROCESO</v>
      </c>
      <c r="Q27" s="53" t="s">
        <v>350</v>
      </c>
      <c r="R27" s="39" t="s">
        <v>271</v>
      </c>
    </row>
    <row r="28" spans="1:18" s="8" customFormat="1" ht="102" x14ac:dyDescent="0.25">
      <c r="A28" s="20" t="s">
        <v>187</v>
      </c>
      <c r="B28" s="18" t="s">
        <v>27</v>
      </c>
      <c r="C28" s="14" t="s">
        <v>16</v>
      </c>
      <c r="D28" s="27" t="s">
        <v>239</v>
      </c>
      <c r="E28" s="27" t="s">
        <v>106</v>
      </c>
      <c r="F28" s="27" t="s">
        <v>240</v>
      </c>
      <c r="G28" s="27">
        <v>2</v>
      </c>
      <c r="H28" s="27" t="s">
        <v>110</v>
      </c>
      <c r="I28" s="27" t="s">
        <v>9</v>
      </c>
      <c r="J28" s="29">
        <v>44562</v>
      </c>
      <c r="K28" s="30">
        <v>44925</v>
      </c>
      <c r="L28" s="37">
        <v>44681</v>
      </c>
      <c r="M28" s="38" t="s">
        <v>277</v>
      </c>
      <c r="N28" s="39">
        <v>1</v>
      </c>
      <c r="O28" s="40">
        <f t="shared" si="0"/>
        <v>0.5</v>
      </c>
      <c r="P28" s="52" t="str">
        <f t="shared" si="1"/>
        <v>EN PROCESO</v>
      </c>
      <c r="Q28" s="53" t="s">
        <v>351</v>
      </c>
      <c r="R28" s="39" t="s">
        <v>271</v>
      </c>
    </row>
    <row r="29" spans="1:18" s="8" customFormat="1" ht="91.8" x14ac:dyDescent="0.25">
      <c r="A29" s="20" t="s">
        <v>187</v>
      </c>
      <c r="B29" s="18" t="s">
        <v>27</v>
      </c>
      <c r="C29" s="14" t="s">
        <v>40</v>
      </c>
      <c r="D29" s="27" t="s">
        <v>241</v>
      </c>
      <c r="E29" s="27" t="s">
        <v>242</v>
      </c>
      <c r="F29" s="27" t="s">
        <v>243</v>
      </c>
      <c r="G29" s="27">
        <v>1</v>
      </c>
      <c r="H29" s="27" t="s">
        <v>110</v>
      </c>
      <c r="I29" s="27" t="s">
        <v>244</v>
      </c>
      <c r="J29" s="31">
        <v>44593</v>
      </c>
      <c r="K29" s="32">
        <v>44926</v>
      </c>
      <c r="L29" s="37">
        <v>44681</v>
      </c>
      <c r="M29" s="60" t="s">
        <v>310</v>
      </c>
      <c r="N29" s="39">
        <v>0.5</v>
      </c>
      <c r="O29" s="40">
        <f t="shared" si="0"/>
        <v>0.5</v>
      </c>
      <c r="P29" s="41" t="str">
        <f t="shared" si="1"/>
        <v>EN PROCESO</v>
      </c>
      <c r="Q29" s="100" t="s">
        <v>352</v>
      </c>
      <c r="R29" s="61" t="s">
        <v>190</v>
      </c>
    </row>
    <row r="30" spans="1:18" s="8" customFormat="1" ht="91.8" x14ac:dyDescent="0.25">
      <c r="A30" s="20" t="s">
        <v>188</v>
      </c>
      <c r="B30" s="18" t="s">
        <v>28</v>
      </c>
      <c r="C30" s="10" t="s">
        <v>11</v>
      </c>
      <c r="D30" s="27" t="s">
        <v>246</v>
      </c>
      <c r="E30" s="27" t="s">
        <v>107</v>
      </c>
      <c r="F30" s="27" t="s">
        <v>101</v>
      </c>
      <c r="G30" s="27">
        <v>2</v>
      </c>
      <c r="H30" s="27" t="s">
        <v>101</v>
      </c>
      <c r="I30" s="27" t="s">
        <v>250</v>
      </c>
      <c r="J30" s="29">
        <v>44593</v>
      </c>
      <c r="K30" s="30">
        <v>44926</v>
      </c>
      <c r="L30" s="37">
        <v>44681</v>
      </c>
      <c r="M30" s="38" t="s">
        <v>283</v>
      </c>
      <c r="N30" s="39">
        <v>1</v>
      </c>
      <c r="O30" s="40">
        <f t="shared" si="0"/>
        <v>0.5</v>
      </c>
      <c r="P30" s="52" t="str">
        <f t="shared" si="1"/>
        <v>EN PROCESO</v>
      </c>
      <c r="Q30" s="53" t="s">
        <v>284</v>
      </c>
      <c r="R30" s="54" t="s">
        <v>282</v>
      </c>
    </row>
    <row r="31" spans="1:18" s="8" customFormat="1" ht="112.2" x14ac:dyDescent="0.25">
      <c r="A31" s="20" t="s">
        <v>188</v>
      </c>
      <c r="B31" s="18" t="s">
        <v>28</v>
      </c>
      <c r="C31" s="10" t="s">
        <v>37</v>
      </c>
      <c r="D31" s="27" t="s">
        <v>247</v>
      </c>
      <c r="E31" s="27" t="s">
        <v>248</v>
      </c>
      <c r="F31" s="27" t="s">
        <v>249</v>
      </c>
      <c r="G31" s="27">
        <v>1</v>
      </c>
      <c r="H31" s="27" t="s">
        <v>251</v>
      </c>
      <c r="I31" s="27" t="s">
        <v>252</v>
      </c>
      <c r="J31" s="31">
        <v>44593</v>
      </c>
      <c r="K31" s="32">
        <v>44926</v>
      </c>
      <c r="L31" s="37">
        <v>44681</v>
      </c>
      <c r="M31" s="60" t="s">
        <v>311</v>
      </c>
      <c r="N31" s="39">
        <v>0.3</v>
      </c>
      <c r="O31" s="40">
        <f t="shared" si="0"/>
        <v>0.3</v>
      </c>
      <c r="P31" s="52" t="str">
        <f t="shared" si="1"/>
        <v>EN PROCESO</v>
      </c>
      <c r="Q31" s="100" t="s">
        <v>353</v>
      </c>
      <c r="R31" s="61" t="s">
        <v>190</v>
      </c>
    </row>
    <row r="32" spans="1:18" s="8" customFormat="1" ht="142.80000000000001" x14ac:dyDescent="0.25">
      <c r="A32" s="20" t="s">
        <v>188</v>
      </c>
      <c r="B32" s="18" t="s">
        <v>28</v>
      </c>
      <c r="C32" s="10" t="s">
        <v>48</v>
      </c>
      <c r="D32" s="27" t="s">
        <v>131</v>
      </c>
      <c r="E32" s="27" t="s">
        <v>132</v>
      </c>
      <c r="F32" s="27" t="s">
        <v>133</v>
      </c>
      <c r="G32" s="27">
        <v>1</v>
      </c>
      <c r="H32" s="27" t="s">
        <v>134</v>
      </c>
      <c r="I32" s="27" t="s">
        <v>135</v>
      </c>
      <c r="J32" s="31">
        <v>44593</v>
      </c>
      <c r="K32" s="32">
        <v>44926</v>
      </c>
      <c r="L32" s="37">
        <v>44681</v>
      </c>
      <c r="M32" s="38" t="s">
        <v>285</v>
      </c>
      <c r="N32" s="39">
        <v>0.3</v>
      </c>
      <c r="O32" s="40">
        <f t="shared" si="0"/>
        <v>0.3</v>
      </c>
      <c r="P32" s="52" t="str">
        <f t="shared" si="1"/>
        <v>EN PROCESO</v>
      </c>
      <c r="Q32" s="53" t="s">
        <v>312</v>
      </c>
      <c r="R32" s="39" t="s">
        <v>271</v>
      </c>
    </row>
    <row r="33" spans="1:18" s="8" customFormat="1" ht="142.80000000000001" x14ac:dyDescent="0.25">
      <c r="A33" s="20" t="s">
        <v>188</v>
      </c>
      <c r="B33" s="18" t="s">
        <v>28</v>
      </c>
      <c r="C33" s="10" t="s">
        <v>138</v>
      </c>
      <c r="D33" s="27" t="s">
        <v>136</v>
      </c>
      <c r="E33" s="27" t="s">
        <v>132</v>
      </c>
      <c r="F33" s="27" t="s">
        <v>137</v>
      </c>
      <c r="G33" s="27">
        <v>1</v>
      </c>
      <c r="H33" s="27" t="s">
        <v>134</v>
      </c>
      <c r="I33" s="27" t="s">
        <v>135</v>
      </c>
      <c r="J33" s="31">
        <v>44593</v>
      </c>
      <c r="K33" s="32">
        <v>44926</v>
      </c>
      <c r="L33" s="37">
        <v>44681</v>
      </c>
      <c r="M33" s="38" t="s">
        <v>285</v>
      </c>
      <c r="N33" s="39">
        <v>0.3</v>
      </c>
      <c r="O33" s="40">
        <f t="shared" si="0"/>
        <v>0.3</v>
      </c>
      <c r="P33" s="52" t="str">
        <f t="shared" si="1"/>
        <v>EN PROCESO</v>
      </c>
      <c r="Q33" s="53" t="s">
        <v>313</v>
      </c>
      <c r="R33" s="39" t="s">
        <v>271</v>
      </c>
    </row>
    <row r="34" spans="1:18" s="8" customFormat="1" ht="142.80000000000001" x14ac:dyDescent="0.25">
      <c r="A34" s="20" t="s">
        <v>188</v>
      </c>
      <c r="B34" s="18" t="s">
        <v>28</v>
      </c>
      <c r="C34" s="10" t="s">
        <v>141</v>
      </c>
      <c r="D34" s="27" t="s">
        <v>139</v>
      </c>
      <c r="E34" s="27" t="s">
        <v>132</v>
      </c>
      <c r="F34" s="27" t="s">
        <v>140</v>
      </c>
      <c r="G34" s="27">
        <v>1</v>
      </c>
      <c r="H34" s="27" t="s">
        <v>134</v>
      </c>
      <c r="I34" s="27" t="s">
        <v>135</v>
      </c>
      <c r="J34" s="31">
        <v>44593</v>
      </c>
      <c r="K34" s="32">
        <v>44926</v>
      </c>
      <c r="L34" s="37">
        <v>44681</v>
      </c>
      <c r="M34" s="38" t="s">
        <v>285</v>
      </c>
      <c r="N34" s="39">
        <v>0.3</v>
      </c>
      <c r="O34" s="40">
        <f t="shared" si="0"/>
        <v>0.3</v>
      </c>
      <c r="P34" s="52" t="str">
        <f t="shared" si="1"/>
        <v>EN PROCESO</v>
      </c>
      <c r="Q34" s="53" t="s">
        <v>312</v>
      </c>
      <c r="R34" s="39" t="s">
        <v>271</v>
      </c>
    </row>
    <row r="35" spans="1:18" s="8" customFormat="1" ht="173.4" x14ac:dyDescent="0.25">
      <c r="A35" s="20" t="s">
        <v>188</v>
      </c>
      <c r="B35" s="18" t="s">
        <v>28</v>
      </c>
      <c r="C35" s="10" t="s">
        <v>245</v>
      </c>
      <c r="D35" s="27" t="s">
        <v>62</v>
      </c>
      <c r="E35" s="27" t="s">
        <v>63</v>
      </c>
      <c r="F35" s="27" t="s">
        <v>64</v>
      </c>
      <c r="G35" s="27">
        <v>2</v>
      </c>
      <c r="H35" s="27" t="s">
        <v>61</v>
      </c>
      <c r="I35" s="27" t="s">
        <v>73</v>
      </c>
      <c r="J35" s="33">
        <v>44593</v>
      </c>
      <c r="K35" s="34">
        <v>44926</v>
      </c>
      <c r="L35" s="37">
        <v>44681</v>
      </c>
      <c r="M35" s="38" t="s">
        <v>278</v>
      </c>
      <c r="N35" s="39">
        <v>0.3</v>
      </c>
      <c r="O35" s="40">
        <f t="shared" ref="O35" si="6">IF(N35="","",IF(OR(G35=0,G35="",L35=""),"",(N35*100%/G35)))</f>
        <v>0.15</v>
      </c>
      <c r="P35" s="52" t="str">
        <f t="shared" ref="P35" si="7">IF(N35="","",IF(L35&lt;=K35,IF(O35=0%,"SIN INICIAR",IF(O35=100%,"TERMINADA",IF(O35&gt;0%,"EN PROCESO")))))</f>
        <v>EN PROCESO</v>
      </c>
      <c r="Q35" s="53" t="s">
        <v>354</v>
      </c>
      <c r="R35" s="54" t="s">
        <v>282</v>
      </c>
    </row>
    <row r="36" spans="1:18" s="8" customFormat="1" ht="112.2" x14ac:dyDescent="0.25">
      <c r="A36" s="20" t="s">
        <v>188</v>
      </c>
      <c r="B36" s="18" t="s">
        <v>29</v>
      </c>
      <c r="C36" s="10" t="s">
        <v>12</v>
      </c>
      <c r="D36" s="27" t="s">
        <v>170</v>
      </c>
      <c r="E36" s="27" t="s">
        <v>174</v>
      </c>
      <c r="F36" s="27" t="s">
        <v>172</v>
      </c>
      <c r="G36" s="27">
        <v>44</v>
      </c>
      <c r="H36" s="27" t="s">
        <v>171</v>
      </c>
      <c r="I36" s="27" t="s">
        <v>9</v>
      </c>
      <c r="J36" s="33">
        <v>44594</v>
      </c>
      <c r="K36" s="34">
        <v>44926</v>
      </c>
      <c r="L36" s="37">
        <v>44681</v>
      </c>
      <c r="M36" s="38" t="s">
        <v>279</v>
      </c>
      <c r="N36" s="39">
        <v>9</v>
      </c>
      <c r="O36" s="40">
        <f t="shared" si="0"/>
        <v>0.20454545454545456</v>
      </c>
      <c r="P36" s="52" t="str">
        <f t="shared" si="1"/>
        <v>EN PROCESO</v>
      </c>
      <c r="Q36" s="53" t="s">
        <v>355</v>
      </c>
      <c r="R36" s="39" t="s">
        <v>271</v>
      </c>
    </row>
    <row r="37" spans="1:18" s="8" customFormat="1" ht="102" x14ac:dyDescent="0.25">
      <c r="A37" s="20" t="s">
        <v>188</v>
      </c>
      <c r="B37" s="18" t="s">
        <v>54</v>
      </c>
      <c r="C37" s="10" t="s">
        <v>13</v>
      </c>
      <c r="D37" s="27" t="s">
        <v>102</v>
      </c>
      <c r="E37" s="27" t="s">
        <v>108</v>
      </c>
      <c r="F37" s="27" t="s">
        <v>103</v>
      </c>
      <c r="G37" s="27">
        <v>1</v>
      </c>
      <c r="H37" s="27" t="s">
        <v>103</v>
      </c>
      <c r="I37" s="27" t="s">
        <v>65</v>
      </c>
      <c r="J37" s="33">
        <v>44593</v>
      </c>
      <c r="K37" s="34">
        <v>44742</v>
      </c>
      <c r="L37" s="37">
        <v>44681</v>
      </c>
      <c r="M37" s="38" t="s">
        <v>285</v>
      </c>
      <c r="N37" s="39">
        <v>0.3</v>
      </c>
      <c r="O37" s="40">
        <f t="shared" si="0"/>
        <v>0.3</v>
      </c>
      <c r="P37" s="52" t="str">
        <f t="shared" si="1"/>
        <v>EN PROCESO</v>
      </c>
      <c r="Q37" s="53" t="s">
        <v>286</v>
      </c>
      <c r="R37" s="39" t="s">
        <v>271</v>
      </c>
    </row>
    <row r="38" spans="1:18" s="8" customFormat="1" ht="81.599999999999994" x14ac:dyDescent="0.25">
      <c r="A38" s="20" t="s">
        <v>188</v>
      </c>
      <c r="B38" s="18" t="s">
        <v>30</v>
      </c>
      <c r="C38" s="10" t="s">
        <v>15</v>
      </c>
      <c r="D38" s="27" t="s">
        <v>81</v>
      </c>
      <c r="E38" s="27" t="s">
        <v>66</v>
      </c>
      <c r="F38" s="27" t="s">
        <v>45</v>
      </c>
      <c r="G38" s="27">
        <v>1</v>
      </c>
      <c r="H38" s="27" t="s">
        <v>45</v>
      </c>
      <c r="I38" s="27" t="s">
        <v>46</v>
      </c>
      <c r="J38" s="33">
        <v>44593</v>
      </c>
      <c r="K38" s="34">
        <v>44834</v>
      </c>
      <c r="L38" s="37">
        <v>44681</v>
      </c>
      <c r="M38" s="38" t="s">
        <v>269</v>
      </c>
      <c r="N38" s="39">
        <v>0</v>
      </c>
      <c r="O38" s="40">
        <f t="shared" si="0"/>
        <v>0</v>
      </c>
      <c r="P38" s="52" t="str">
        <f t="shared" si="1"/>
        <v>SIN INICIAR</v>
      </c>
      <c r="Q38" s="55" t="s">
        <v>343</v>
      </c>
      <c r="R38" s="39" t="s">
        <v>287</v>
      </c>
    </row>
    <row r="39" spans="1:18" s="8" customFormat="1" ht="112.2" x14ac:dyDescent="0.25">
      <c r="A39" s="20" t="s">
        <v>188</v>
      </c>
      <c r="B39" s="18" t="s">
        <v>31</v>
      </c>
      <c r="C39" s="10" t="s">
        <v>16</v>
      </c>
      <c r="D39" s="27" t="s">
        <v>164</v>
      </c>
      <c r="E39" s="27" t="s">
        <v>253</v>
      </c>
      <c r="F39" s="27" t="s">
        <v>67</v>
      </c>
      <c r="G39" s="27">
        <v>11</v>
      </c>
      <c r="H39" s="27" t="s">
        <v>18</v>
      </c>
      <c r="I39" s="27" t="s">
        <v>9</v>
      </c>
      <c r="J39" s="33">
        <v>44593</v>
      </c>
      <c r="K39" s="34">
        <v>44926</v>
      </c>
      <c r="L39" s="37">
        <v>44681</v>
      </c>
      <c r="M39" s="38" t="s">
        <v>280</v>
      </c>
      <c r="N39" s="39">
        <v>3</v>
      </c>
      <c r="O39" s="40">
        <f t="shared" si="0"/>
        <v>0.27272727272727271</v>
      </c>
      <c r="P39" s="52" t="str">
        <f t="shared" si="1"/>
        <v>EN PROCESO</v>
      </c>
      <c r="Q39" s="53" t="s">
        <v>281</v>
      </c>
      <c r="R39" s="39" t="s">
        <v>271</v>
      </c>
    </row>
    <row r="40" spans="1:18" s="8" customFormat="1" ht="71.400000000000006" x14ac:dyDescent="0.25">
      <c r="A40" s="20" t="s">
        <v>267</v>
      </c>
      <c r="B40" s="18" t="s">
        <v>83</v>
      </c>
      <c r="C40" s="14" t="s">
        <v>11</v>
      </c>
      <c r="D40" s="27" t="s">
        <v>105</v>
      </c>
      <c r="E40" s="27" t="s">
        <v>254</v>
      </c>
      <c r="F40" s="27" t="s">
        <v>104</v>
      </c>
      <c r="G40" s="27">
        <v>2</v>
      </c>
      <c r="H40" s="27" t="s">
        <v>39</v>
      </c>
      <c r="I40" s="27" t="s">
        <v>46</v>
      </c>
      <c r="J40" s="29">
        <v>44593</v>
      </c>
      <c r="K40" s="30">
        <v>44742</v>
      </c>
      <c r="L40" s="37">
        <v>44681</v>
      </c>
      <c r="M40" s="38" t="s">
        <v>289</v>
      </c>
      <c r="N40" s="39">
        <v>1</v>
      </c>
      <c r="O40" s="40">
        <f t="shared" si="0"/>
        <v>0.5</v>
      </c>
      <c r="P40" s="52" t="str">
        <f t="shared" si="1"/>
        <v>EN PROCESO</v>
      </c>
      <c r="Q40" s="102" t="s">
        <v>356</v>
      </c>
      <c r="R40" s="39" t="s">
        <v>287</v>
      </c>
    </row>
    <row r="41" spans="1:18" s="8" customFormat="1" ht="61.2" x14ac:dyDescent="0.25">
      <c r="A41" s="20" t="s">
        <v>267</v>
      </c>
      <c r="B41" s="18" t="s">
        <v>83</v>
      </c>
      <c r="C41" s="14" t="s">
        <v>48</v>
      </c>
      <c r="D41" s="27" t="s">
        <v>255</v>
      </c>
      <c r="E41" s="27" t="s">
        <v>153</v>
      </c>
      <c r="F41" s="27" t="s">
        <v>152</v>
      </c>
      <c r="G41" s="27">
        <v>1</v>
      </c>
      <c r="H41" s="27" t="s">
        <v>152</v>
      </c>
      <c r="I41" s="27" t="s">
        <v>46</v>
      </c>
      <c r="J41" s="31">
        <v>44593</v>
      </c>
      <c r="K41" s="32">
        <v>44926</v>
      </c>
      <c r="L41" s="37">
        <v>44681</v>
      </c>
      <c r="M41" s="38" t="s">
        <v>291</v>
      </c>
      <c r="N41" s="39">
        <v>0</v>
      </c>
      <c r="O41" s="40">
        <f t="shared" si="0"/>
        <v>0</v>
      </c>
      <c r="P41" s="52" t="str">
        <f t="shared" si="1"/>
        <v>SIN INICIAR</v>
      </c>
      <c r="Q41" s="55" t="s">
        <v>361</v>
      </c>
      <c r="R41" s="39" t="s">
        <v>287</v>
      </c>
    </row>
    <row r="42" spans="1:18" s="8" customFormat="1" ht="71.400000000000006" x14ac:dyDescent="0.25">
      <c r="A42" s="20" t="s">
        <v>267</v>
      </c>
      <c r="B42" s="18" t="s">
        <v>83</v>
      </c>
      <c r="C42" s="14" t="s">
        <v>138</v>
      </c>
      <c r="D42" s="27" t="s">
        <v>150</v>
      </c>
      <c r="E42" s="27" t="s">
        <v>256</v>
      </c>
      <c r="F42" s="27" t="s">
        <v>154</v>
      </c>
      <c r="G42" s="27">
        <v>1</v>
      </c>
      <c r="H42" s="27" t="s">
        <v>151</v>
      </c>
      <c r="I42" s="27" t="s">
        <v>46</v>
      </c>
      <c r="J42" s="31">
        <v>44593</v>
      </c>
      <c r="K42" s="32">
        <v>44926</v>
      </c>
      <c r="L42" s="37">
        <v>44681</v>
      </c>
      <c r="M42" s="38" t="s">
        <v>269</v>
      </c>
      <c r="N42" s="39">
        <v>0</v>
      </c>
      <c r="O42" s="40">
        <f t="shared" si="0"/>
        <v>0</v>
      </c>
      <c r="P42" s="52" t="str">
        <f t="shared" si="1"/>
        <v>SIN INICIAR</v>
      </c>
      <c r="Q42" s="55" t="s">
        <v>344</v>
      </c>
      <c r="R42" s="39" t="s">
        <v>287</v>
      </c>
    </row>
    <row r="43" spans="1:18" s="8" customFormat="1" ht="61.2" x14ac:dyDescent="0.25">
      <c r="A43" s="20" t="s">
        <v>267</v>
      </c>
      <c r="B43" s="18" t="s">
        <v>83</v>
      </c>
      <c r="C43" s="14" t="s">
        <v>141</v>
      </c>
      <c r="D43" s="27" t="s">
        <v>155</v>
      </c>
      <c r="E43" s="27" t="s">
        <v>156</v>
      </c>
      <c r="F43" s="27" t="s">
        <v>157</v>
      </c>
      <c r="G43" s="27">
        <v>1</v>
      </c>
      <c r="H43" s="27" t="s">
        <v>157</v>
      </c>
      <c r="I43" s="27" t="s">
        <v>46</v>
      </c>
      <c r="J43" s="31">
        <v>44593</v>
      </c>
      <c r="K43" s="32">
        <v>44926</v>
      </c>
      <c r="L43" s="37">
        <v>44681</v>
      </c>
      <c r="M43" s="38" t="s">
        <v>269</v>
      </c>
      <c r="N43" s="39">
        <v>0</v>
      </c>
      <c r="O43" s="40">
        <f t="shared" si="0"/>
        <v>0</v>
      </c>
      <c r="P43" s="52" t="str">
        <f t="shared" si="1"/>
        <v>SIN INICIAR</v>
      </c>
      <c r="Q43" s="55" t="s">
        <v>345</v>
      </c>
      <c r="R43" s="39" t="s">
        <v>287</v>
      </c>
    </row>
    <row r="44" spans="1:18" s="8" customFormat="1" ht="61.2" x14ac:dyDescent="0.25">
      <c r="A44" s="20" t="s">
        <v>267</v>
      </c>
      <c r="B44" s="18" t="s">
        <v>83</v>
      </c>
      <c r="C44" s="14" t="s">
        <v>245</v>
      </c>
      <c r="D44" s="27" t="s">
        <v>257</v>
      </c>
      <c r="E44" s="27" t="s">
        <v>258</v>
      </c>
      <c r="F44" s="27" t="s">
        <v>259</v>
      </c>
      <c r="G44" s="27">
        <v>2</v>
      </c>
      <c r="H44" s="27" t="s">
        <v>259</v>
      </c>
      <c r="I44" s="27" t="s">
        <v>260</v>
      </c>
      <c r="J44" s="31">
        <v>44593</v>
      </c>
      <c r="K44" s="32">
        <v>44926</v>
      </c>
      <c r="L44" s="37">
        <v>44681</v>
      </c>
      <c r="M44" s="38" t="s">
        <v>269</v>
      </c>
      <c r="N44" s="39">
        <v>0</v>
      </c>
      <c r="O44" s="40">
        <f t="shared" ref="O44:O45" si="8">IF(N44="","",IF(OR(G44=0,G44="",L44=""),"",(N44*100%/G44)))</f>
        <v>0</v>
      </c>
      <c r="P44" s="52" t="str">
        <f t="shared" ref="P44:P45" si="9">IF(N44="","",IF(L44&lt;=K44,IF(O44=0%,"SIN INICIAR",IF(O44=100%,"TERMINADA",IF(O44&gt;0%,"EN PROCESO")))))</f>
        <v>SIN INICIAR</v>
      </c>
      <c r="Q44" s="38" t="s">
        <v>346</v>
      </c>
      <c r="R44" s="39" t="s">
        <v>287</v>
      </c>
    </row>
    <row r="45" spans="1:18" s="8" customFormat="1" ht="102" x14ac:dyDescent="0.25">
      <c r="A45" s="20" t="s">
        <v>267</v>
      </c>
      <c r="B45" s="18" t="s">
        <v>266</v>
      </c>
      <c r="C45" s="14" t="s">
        <v>12</v>
      </c>
      <c r="D45" s="27" t="s">
        <v>68</v>
      </c>
      <c r="E45" s="28" t="s">
        <v>69</v>
      </c>
      <c r="F45" s="28" t="s">
        <v>55</v>
      </c>
      <c r="G45" s="27">
        <v>1</v>
      </c>
      <c r="H45" s="28" t="s">
        <v>110</v>
      </c>
      <c r="I45" s="28" t="s">
        <v>264</v>
      </c>
      <c r="J45" s="35">
        <v>44593</v>
      </c>
      <c r="K45" s="36">
        <v>44926</v>
      </c>
      <c r="L45" s="37">
        <v>44681</v>
      </c>
      <c r="M45" s="56" t="s">
        <v>292</v>
      </c>
      <c r="N45" s="39">
        <v>0.5</v>
      </c>
      <c r="O45" s="40">
        <f t="shared" si="8"/>
        <v>0.5</v>
      </c>
      <c r="P45" s="52" t="str">
        <f t="shared" si="9"/>
        <v>EN PROCESO</v>
      </c>
      <c r="Q45" s="103" t="s">
        <v>290</v>
      </c>
      <c r="R45" s="39" t="s">
        <v>287</v>
      </c>
    </row>
    <row r="46" spans="1:18" s="8" customFormat="1" ht="40.799999999999997" x14ac:dyDescent="0.25">
      <c r="A46" s="20" t="s">
        <v>267</v>
      </c>
      <c r="B46" s="18" t="s">
        <v>266</v>
      </c>
      <c r="C46" s="14" t="s">
        <v>47</v>
      </c>
      <c r="D46" s="27" t="s">
        <v>261</v>
      </c>
      <c r="E46" s="27" t="s">
        <v>262</v>
      </c>
      <c r="F46" s="27" t="s">
        <v>263</v>
      </c>
      <c r="G46" s="27">
        <v>2</v>
      </c>
      <c r="H46" s="27" t="s">
        <v>110</v>
      </c>
      <c r="I46" s="27" t="s">
        <v>10</v>
      </c>
      <c r="J46" s="31">
        <v>44563</v>
      </c>
      <c r="K46" s="32">
        <v>44592</v>
      </c>
      <c r="L46" s="37">
        <v>44681</v>
      </c>
      <c r="M46" s="38" t="s">
        <v>269</v>
      </c>
      <c r="N46" s="39">
        <v>1</v>
      </c>
      <c r="O46" s="40">
        <f t="shared" si="0"/>
        <v>0.5</v>
      </c>
      <c r="P46" s="52" t="str">
        <f>IF(N46="","",IF(L46&gt;K46,IF(O46=0%,"SIN INICIAR",IF(O46=100%,"TERMINADA",IF(O46&gt;0%,"EN PROCESO")))))</f>
        <v>EN PROCESO</v>
      </c>
      <c r="Q46" s="104" t="s">
        <v>357</v>
      </c>
      <c r="R46" s="39" t="s">
        <v>287</v>
      </c>
    </row>
  </sheetData>
  <sheetProtection formatCells="0" formatColumns="0" formatRows="0"/>
  <mergeCells count="15">
    <mergeCell ref="J16:K16"/>
    <mergeCell ref="B1:K1"/>
    <mergeCell ref="A4:A5"/>
    <mergeCell ref="A2:C2"/>
    <mergeCell ref="G4:G5"/>
    <mergeCell ref="L4:R4"/>
    <mergeCell ref="D2:Q2"/>
    <mergeCell ref="B4:B5"/>
    <mergeCell ref="C4:D5"/>
    <mergeCell ref="E4:E5"/>
    <mergeCell ref="F4:F5"/>
    <mergeCell ref="H4:H5"/>
    <mergeCell ref="I4:I5"/>
    <mergeCell ref="J4:J5"/>
    <mergeCell ref="K4:K5"/>
  </mergeCells>
  <conditionalFormatting sqref="P6:P46">
    <cfRule type="containsText" dxfId="3" priority="1" operator="containsText" text="INCUMPLIDA">
      <formula>NOT(ISERROR(SEARCH("INCUMPLIDA",P6)))</formula>
    </cfRule>
    <cfRule type="containsText" dxfId="2" priority="2" operator="containsText" text="TERMINADA">
      <formula>NOT(ISERROR(SEARCH("TERMINADA",P6)))</formula>
    </cfRule>
    <cfRule type="containsText" dxfId="1" priority="3" operator="containsText" text="EN PROCESO">
      <formula>NOT(ISERROR(SEARCH("EN PROCESO",P6)))</formula>
    </cfRule>
    <cfRule type="containsText" dxfId="0" priority="4" operator="containsText" text="SIN INICIAR">
      <formula>NOT(ISERROR(SEARCH("SIN INICIAR",P6)))</formula>
    </cfRule>
  </conditionalFormatting>
  <printOptions horizontalCentered="1"/>
  <pageMargins left="0.31496062992125984" right="0.17" top="0.39370078740157483" bottom="0.39370078740157483" header="0.31496062992125984" footer="0.31496062992125984"/>
  <pageSetup scale="70" orientation="portrait" r:id="rId1"/>
  <ignoredErrors>
    <ignoredError sqref="P8"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Hoja1!$B$2:$B$19</xm:f>
          </x14:formula1>
          <xm:sqref>N6:N46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WK23"/>
  <sheetViews>
    <sheetView showGridLines="0" topLeftCell="V20" zoomScale="90" zoomScaleNormal="90" workbookViewId="0">
      <selection activeCell="Y21" sqref="Y21"/>
    </sheetView>
  </sheetViews>
  <sheetFormatPr baseColWidth="10" defaultColWidth="0" defaultRowHeight="0" customHeight="1" zeroHeight="1" x14ac:dyDescent="0.2"/>
  <cols>
    <col min="1" max="1" width="17.44140625" style="42" customWidth="1"/>
    <col min="2" max="2" width="10.33203125" style="42" customWidth="1"/>
    <col min="3" max="3" width="1.33203125" style="42" customWidth="1"/>
    <col min="4" max="4" width="21.44140625" style="42" customWidth="1"/>
    <col min="5" max="5" width="12.6640625" style="42" customWidth="1"/>
    <col min="6" max="6" width="17.33203125" style="42" customWidth="1"/>
    <col min="7" max="7" width="16.109375" style="42" customWidth="1"/>
    <col min="8" max="9" width="10.33203125" style="42" customWidth="1"/>
    <col min="10" max="10" width="4.6640625" style="42" customWidth="1"/>
    <col min="11" max="12" width="10.77734375" style="42" customWidth="1"/>
    <col min="13" max="13" width="5.77734375" style="42" customWidth="1"/>
    <col min="14" max="14" width="11.77734375" style="42" customWidth="1"/>
    <col min="15" max="15" width="14.33203125" style="42" customWidth="1"/>
    <col min="16" max="16" width="10.44140625" style="42" customWidth="1"/>
    <col min="17" max="17" width="8" style="42" customWidth="1"/>
    <col min="18" max="18" width="15.33203125" style="42" customWidth="1"/>
    <col min="19" max="20" width="18" style="42" customWidth="1"/>
    <col min="21" max="21" width="37.77734375" style="42" customWidth="1"/>
    <col min="22" max="24" width="18" style="42" customWidth="1"/>
    <col min="25" max="25" width="51" style="42" customWidth="1"/>
    <col min="26" max="29" width="18" style="42" customWidth="1"/>
    <col min="30" max="30" width="2.6640625" style="42" customWidth="1"/>
    <col min="31" max="267" width="10.6640625" style="42" hidden="1"/>
    <col min="268" max="268" width="19.6640625" style="42" hidden="1"/>
    <col min="269" max="269" width="10.33203125" style="42" hidden="1"/>
    <col min="270" max="270" width="1.33203125" style="42" hidden="1"/>
    <col min="271" max="271" width="29.33203125" style="42" hidden="1"/>
    <col min="272" max="272" width="12.6640625" style="42" hidden="1"/>
    <col min="273" max="274" width="19.6640625" style="42" hidden="1"/>
    <col min="275" max="275" width="10.33203125" style="42" hidden="1"/>
    <col min="276" max="276" width="13.77734375" style="42" hidden="1"/>
    <col min="277" max="277" width="4.6640625" style="42" hidden="1"/>
    <col min="278" max="278" width="13.77734375" style="42" hidden="1"/>
    <col min="279" max="279" width="5.77734375" style="42" hidden="1"/>
    <col min="280" max="280" width="13.6640625" style="42" hidden="1"/>
    <col min="281" max="281" width="14.33203125" style="42" hidden="1"/>
    <col min="282" max="282" width="10.44140625" style="42" hidden="1"/>
    <col min="283" max="283" width="18.6640625" style="42" hidden="1"/>
    <col min="284" max="285" width="19.77734375" style="42" hidden="1"/>
    <col min="286" max="523" width="10.6640625" style="42" hidden="1"/>
    <col min="524" max="524" width="19.6640625" style="42" hidden="1"/>
    <col min="525" max="525" width="10.33203125" style="42" hidden="1"/>
    <col min="526" max="526" width="1.33203125" style="42" hidden="1"/>
    <col min="527" max="527" width="29.33203125" style="42" hidden="1"/>
    <col min="528" max="528" width="12.6640625" style="42" hidden="1"/>
    <col min="529" max="530" width="19.6640625" style="42" hidden="1"/>
    <col min="531" max="531" width="10.33203125" style="42" hidden="1"/>
    <col min="532" max="532" width="13.77734375" style="42" hidden="1"/>
    <col min="533" max="533" width="4.6640625" style="42" hidden="1"/>
    <col min="534" max="534" width="13.77734375" style="42" hidden="1"/>
    <col min="535" max="535" width="5.77734375" style="42" hidden="1"/>
    <col min="536" max="536" width="13.6640625" style="42" hidden="1"/>
    <col min="537" max="537" width="14.33203125" style="42" hidden="1"/>
    <col min="538" max="538" width="10.44140625" style="42" hidden="1"/>
    <col min="539" max="539" width="18.6640625" style="42" hidden="1"/>
    <col min="540" max="541" width="19.77734375" style="42" hidden="1"/>
    <col min="542" max="779" width="10.6640625" style="42" hidden="1"/>
    <col min="780" max="780" width="19.6640625" style="42" hidden="1"/>
    <col min="781" max="781" width="10.33203125" style="42" hidden="1"/>
    <col min="782" max="782" width="1.33203125" style="42" hidden="1"/>
    <col min="783" max="783" width="29.33203125" style="42" hidden="1"/>
    <col min="784" max="784" width="12.6640625" style="42" hidden="1"/>
    <col min="785" max="786" width="19.6640625" style="42" hidden="1"/>
    <col min="787" max="787" width="10.33203125" style="42" hidden="1"/>
    <col min="788" max="788" width="13.77734375" style="42" hidden="1"/>
    <col min="789" max="789" width="4.6640625" style="42" hidden="1"/>
    <col min="790" max="790" width="13.77734375" style="42" hidden="1"/>
    <col min="791" max="791" width="5.77734375" style="42" hidden="1"/>
    <col min="792" max="792" width="13.6640625" style="42" hidden="1"/>
    <col min="793" max="793" width="14.33203125" style="42" hidden="1"/>
    <col min="794" max="794" width="10.44140625" style="42" hidden="1"/>
    <col min="795" max="795" width="18.6640625" style="42" hidden="1"/>
    <col min="796" max="797" width="19.77734375" style="42" hidden="1"/>
    <col min="798" max="1035" width="10.6640625" style="42" hidden="1"/>
    <col min="1036" max="1036" width="19.6640625" style="42" hidden="1"/>
    <col min="1037" max="1037" width="10.33203125" style="42" hidden="1"/>
    <col min="1038" max="1038" width="1.33203125" style="42" hidden="1"/>
    <col min="1039" max="1039" width="29.33203125" style="42" hidden="1"/>
    <col min="1040" max="1040" width="12.6640625" style="42" hidden="1"/>
    <col min="1041" max="1042" width="19.6640625" style="42" hidden="1"/>
    <col min="1043" max="1043" width="10.33203125" style="42" hidden="1"/>
    <col min="1044" max="1044" width="13.77734375" style="42" hidden="1"/>
    <col min="1045" max="1045" width="4.6640625" style="42" hidden="1"/>
    <col min="1046" max="1046" width="13.77734375" style="42" hidden="1"/>
    <col min="1047" max="1047" width="5.77734375" style="42" hidden="1"/>
    <col min="1048" max="1048" width="13.6640625" style="42" hidden="1"/>
    <col min="1049" max="1049" width="14.33203125" style="42" hidden="1"/>
    <col min="1050" max="1050" width="10.44140625" style="42" hidden="1"/>
    <col min="1051" max="1051" width="18.6640625" style="42" hidden="1"/>
    <col min="1052" max="1053" width="19.77734375" style="42" hidden="1"/>
    <col min="1054" max="1291" width="10.6640625" style="42" hidden="1"/>
    <col min="1292" max="1292" width="19.6640625" style="42" hidden="1"/>
    <col min="1293" max="1293" width="10.33203125" style="42" hidden="1"/>
    <col min="1294" max="1294" width="1.33203125" style="42" hidden="1"/>
    <col min="1295" max="1295" width="29.33203125" style="42" hidden="1"/>
    <col min="1296" max="1296" width="12.6640625" style="42" hidden="1"/>
    <col min="1297" max="1298" width="19.6640625" style="42" hidden="1"/>
    <col min="1299" max="1299" width="10.33203125" style="42" hidden="1"/>
    <col min="1300" max="1300" width="13.77734375" style="42" hidden="1"/>
    <col min="1301" max="1301" width="4.6640625" style="42" hidden="1"/>
    <col min="1302" max="1302" width="13.77734375" style="42" hidden="1"/>
    <col min="1303" max="1303" width="5.77734375" style="42" hidden="1"/>
    <col min="1304" max="1304" width="13.6640625" style="42" hidden="1"/>
    <col min="1305" max="1305" width="14.33203125" style="42" hidden="1"/>
    <col min="1306" max="1306" width="10.44140625" style="42" hidden="1"/>
    <col min="1307" max="1307" width="18.6640625" style="42" hidden="1"/>
    <col min="1308" max="1309" width="19.77734375" style="42" hidden="1"/>
    <col min="1310" max="1547" width="10.6640625" style="42" hidden="1"/>
    <col min="1548" max="1548" width="19.6640625" style="42" hidden="1"/>
    <col min="1549" max="1549" width="10.33203125" style="42" hidden="1"/>
    <col min="1550" max="1550" width="1.33203125" style="42" hidden="1"/>
    <col min="1551" max="1551" width="29.33203125" style="42" hidden="1"/>
    <col min="1552" max="1552" width="12.6640625" style="42" hidden="1"/>
    <col min="1553" max="1554" width="19.6640625" style="42" hidden="1"/>
    <col min="1555" max="1555" width="10.33203125" style="42" hidden="1"/>
    <col min="1556" max="1556" width="13.77734375" style="42" hidden="1"/>
    <col min="1557" max="1557" width="4.6640625" style="42" hidden="1"/>
    <col min="1558" max="1558" width="13.77734375" style="42" hidden="1"/>
    <col min="1559" max="1559" width="5.77734375" style="42" hidden="1"/>
    <col min="1560" max="1560" width="13.6640625" style="42" hidden="1"/>
    <col min="1561" max="1561" width="14.33203125" style="42" hidden="1"/>
    <col min="1562" max="1562" width="10.44140625" style="42" hidden="1"/>
    <col min="1563" max="1563" width="18.6640625" style="42" hidden="1"/>
    <col min="1564" max="1565" width="19.77734375" style="42" hidden="1"/>
    <col min="1566" max="1803" width="10.6640625" style="42" hidden="1"/>
    <col min="1804" max="1804" width="19.6640625" style="42" hidden="1"/>
    <col min="1805" max="1805" width="10.33203125" style="42" hidden="1"/>
    <col min="1806" max="1806" width="1.33203125" style="42" hidden="1"/>
    <col min="1807" max="1807" width="29.33203125" style="42" hidden="1"/>
    <col min="1808" max="1808" width="12.6640625" style="42" hidden="1"/>
    <col min="1809" max="1810" width="19.6640625" style="42" hidden="1"/>
    <col min="1811" max="1811" width="10.33203125" style="42" hidden="1"/>
    <col min="1812" max="1812" width="13.77734375" style="42" hidden="1"/>
    <col min="1813" max="1813" width="4.6640625" style="42" hidden="1"/>
    <col min="1814" max="1814" width="13.77734375" style="42" hidden="1"/>
    <col min="1815" max="1815" width="5.77734375" style="42" hidden="1"/>
    <col min="1816" max="1816" width="13.6640625" style="42" hidden="1"/>
    <col min="1817" max="1817" width="14.33203125" style="42" hidden="1"/>
    <col min="1818" max="1818" width="10.44140625" style="42" hidden="1"/>
    <col min="1819" max="1819" width="18.6640625" style="42" hidden="1"/>
    <col min="1820" max="1821" width="19.77734375" style="42" hidden="1"/>
    <col min="1822" max="2059" width="10.6640625" style="42" hidden="1"/>
    <col min="2060" max="2060" width="19.6640625" style="42" hidden="1"/>
    <col min="2061" max="2061" width="10.33203125" style="42" hidden="1"/>
    <col min="2062" max="2062" width="1.33203125" style="42" hidden="1"/>
    <col min="2063" max="2063" width="29.33203125" style="42" hidden="1"/>
    <col min="2064" max="2064" width="12.6640625" style="42" hidden="1"/>
    <col min="2065" max="2066" width="19.6640625" style="42" hidden="1"/>
    <col min="2067" max="2067" width="10.33203125" style="42" hidden="1"/>
    <col min="2068" max="2068" width="13.77734375" style="42" hidden="1"/>
    <col min="2069" max="2069" width="4.6640625" style="42" hidden="1"/>
    <col min="2070" max="2070" width="13.77734375" style="42" hidden="1"/>
    <col min="2071" max="2071" width="5.77734375" style="42" hidden="1"/>
    <col min="2072" max="2072" width="13.6640625" style="42" hidden="1"/>
    <col min="2073" max="2073" width="14.33203125" style="42" hidden="1"/>
    <col min="2074" max="2074" width="10.44140625" style="42" hidden="1"/>
    <col min="2075" max="2075" width="18.6640625" style="42" hidden="1"/>
    <col min="2076" max="2077" width="19.77734375" style="42" hidden="1"/>
    <col min="2078" max="2315" width="10.6640625" style="42" hidden="1"/>
    <col min="2316" max="2316" width="19.6640625" style="42" hidden="1"/>
    <col min="2317" max="2317" width="10.33203125" style="42" hidden="1"/>
    <col min="2318" max="2318" width="1.33203125" style="42" hidden="1"/>
    <col min="2319" max="2319" width="29.33203125" style="42" hidden="1"/>
    <col min="2320" max="2320" width="12.6640625" style="42" hidden="1"/>
    <col min="2321" max="2322" width="19.6640625" style="42" hidden="1"/>
    <col min="2323" max="2323" width="10.33203125" style="42" hidden="1"/>
    <col min="2324" max="2324" width="13.77734375" style="42" hidden="1"/>
    <col min="2325" max="2325" width="4.6640625" style="42" hidden="1"/>
    <col min="2326" max="2326" width="13.77734375" style="42" hidden="1"/>
    <col min="2327" max="2327" width="5.77734375" style="42" hidden="1"/>
    <col min="2328" max="2328" width="13.6640625" style="42" hidden="1"/>
    <col min="2329" max="2329" width="14.33203125" style="42" hidden="1"/>
    <col min="2330" max="2330" width="10.44140625" style="42" hidden="1"/>
    <col min="2331" max="2331" width="18.6640625" style="42" hidden="1"/>
    <col min="2332" max="2333" width="19.77734375" style="42" hidden="1"/>
    <col min="2334" max="2571" width="10.6640625" style="42" hidden="1"/>
    <col min="2572" max="2572" width="19.6640625" style="42" hidden="1"/>
    <col min="2573" max="2573" width="10.33203125" style="42" hidden="1"/>
    <col min="2574" max="2574" width="1.33203125" style="42" hidden="1"/>
    <col min="2575" max="2575" width="29.33203125" style="42" hidden="1"/>
    <col min="2576" max="2576" width="12.6640625" style="42" hidden="1"/>
    <col min="2577" max="2578" width="19.6640625" style="42" hidden="1"/>
    <col min="2579" max="2579" width="10.33203125" style="42" hidden="1"/>
    <col min="2580" max="2580" width="13.77734375" style="42" hidden="1"/>
    <col min="2581" max="2581" width="4.6640625" style="42" hidden="1"/>
    <col min="2582" max="2582" width="13.77734375" style="42" hidden="1"/>
    <col min="2583" max="2583" width="5.77734375" style="42" hidden="1"/>
    <col min="2584" max="2584" width="13.6640625" style="42" hidden="1"/>
    <col min="2585" max="2585" width="14.33203125" style="42" hidden="1"/>
    <col min="2586" max="2586" width="10.44140625" style="42" hidden="1"/>
    <col min="2587" max="2587" width="18.6640625" style="42" hidden="1"/>
    <col min="2588" max="2589" width="19.77734375" style="42" hidden="1"/>
    <col min="2590" max="2827" width="10.6640625" style="42" hidden="1"/>
    <col min="2828" max="2828" width="19.6640625" style="42" hidden="1"/>
    <col min="2829" max="2829" width="10.33203125" style="42" hidden="1"/>
    <col min="2830" max="2830" width="1.33203125" style="42" hidden="1"/>
    <col min="2831" max="2831" width="29.33203125" style="42" hidden="1"/>
    <col min="2832" max="2832" width="12.6640625" style="42" hidden="1"/>
    <col min="2833" max="2834" width="19.6640625" style="42" hidden="1"/>
    <col min="2835" max="2835" width="10.33203125" style="42" hidden="1"/>
    <col min="2836" max="2836" width="13.77734375" style="42" hidden="1"/>
    <col min="2837" max="2837" width="4.6640625" style="42" hidden="1"/>
    <col min="2838" max="2838" width="13.77734375" style="42" hidden="1"/>
    <col min="2839" max="2839" width="5.77734375" style="42" hidden="1"/>
    <col min="2840" max="2840" width="13.6640625" style="42" hidden="1"/>
    <col min="2841" max="2841" width="14.33203125" style="42" hidden="1"/>
    <col min="2842" max="2842" width="10.44140625" style="42" hidden="1"/>
    <col min="2843" max="2843" width="18.6640625" style="42" hidden="1"/>
    <col min="2844" max="2845" width="19.77734375" style="42" hidden="1"/>
    <col min="2846" max="3083" width="10.6640625" style="42" hidden="1"/>
    <col min="3084" max="3084" width="19.6640625" style="42" hidden="1"/>
    <col min="3085" max="3085" width="10.33203125" style="42" hidden="1"/>
    <col min="3086" max="3086" width="1.33203125" style="42" hidden="1"/>
    <col min="3087" max="3087" width="29.33203125" style="42" hidden="1"/>
    <col min="3088" max="3088" width="12.6640625" style="42" hidden="1"/>
    <col min="3089" max="3090" width="19.6640625" style="42" hidden="1"/>
    <col min="3091" max="3091" width="10.33203125" style="42" hidden="1"/>
    <col min="3092" max="3092" width="13.77734375" style="42" hidden="1"/>
    <col min="3093" max="3093" width="4.6640625" style="42" hidden="1"/>
    <col min="3094" max="3094" width="13.77734375" style="42" hidden="1"/>
    <col min="3095" max="3095" width="5.77734375" style="42" hidden="1"/>
    <col min="3096" max="3096" width="13.6640625" style="42" hidden="1"/>
    <col min="3097" max="3097" width="14.33203125" style="42" hidden="1"/>
    <col min="3098" max="3098" width="10.44140625" style="42" hidden="1"/>
    <col min="3099" max="3099" width="18.6640625" style="42" hidden="1"/>
    <col min="3100" max="3101" width="19.77734375" style="42" hidden="1"/>
    <col min="3102" max="3339" width="10.6640625" style="42" hidden="1"/>
    <col min="3340" max="3340" width="19.6640625" style="42" hidden="1"/>
    <col min="3341" max="3341" width="10.33203125" style="42" hidden="1"/>
    <col min="3342" max="3342" width="1.33203125" style="42" hidden="1"/>
    <col min="3343" max="3343" width="29.33203125" style="42" hidden="1"/>
    <col min="3344" max="3344" width="12.6640625" style="42" hidden="1"/>
    <col min="3345" max="3346" width="19.6640625" style="42" hidden="1"/>
    <col min="3347" max="3347" width="10.33203125" style="42" hidden="1"/>
    <col min="3348" max="3348" width="13.77734375" style="42" hidden="1"/>
    <col min="3349" max="3349" width="4.6640625" style="42" hidden="1"/>
    <col min="3350" max="3350" width="13.77734375" style="42" hidden="1"/>
    <col min="3351" max="3351" width="5.77734375" style="42" hidden="1"/>
    <col min="3352" max="3352" width="13.6640625" style="42" hidden="1"/>
    <col min="3353" max="3353" width="14.33203125" style="42" hidden="1"/>
    <col min="3354" max="3354" width="10.44140625" style="42" hidden="1"/>
    <col min="3355" max="3355" width="18.6640625" style="42" hidden="1"/>
    <col min="3356" max="3357" width="19.77734375" style="42" hidden="1"/>
    <col min="3358" max="3595" width="10.6640625" style="42" hidden="1"/>
    <col min="3596" max="3596" width="19.6640625" style="42" hidden="1"/>
    <col min="3597" max="3597" width="10.33203125" style="42" hidden="1"/>
    <col min="3598" max="3598" width="1.33203125" style="42" hidden="1"/>
    <col min="3599" max="3599" width="29.33203125" style="42" hidden="1"/>
    <col min="3600" max="3600" width="12.6640625" style="42" hidden="1"/>
    <col min="3601" max="3602" width="19.6640625" style="42" hidden="1"/>
    <col min="3603" max="3603" width="10.33203125" style="42" hidden="1"/>
    <col min="3604" max="3604" width="13.77734375" style="42" hidden="1"/>
    <col min="3605" max="3605" width="4.6640625" style="42" hidden="1"/>
    <col min="3606" max="3606" width="13.77734375" style="42" hidden="1"/>
    <col min="3607" max="3607" width="5.77734375" style="42" hidden="1"/>
    <col min="3608" max="3608" width="13.6640625" style="42" hidden="1"/>
    <col min="3609" max="3609" width="14.33203125" style="42" hidden="1"/>
    <col min="3610" max="3610" width="10.44140625" style="42" hidden="1"/>
    <col min="3611" max="3611" width="18.6640625" style="42" hidden="1"/>
    <col min="3612" max="3613" width="19.77734375" style="42" hidden="1"/>
    <col min="3614" max="3851" width="10.6640625" style="42" hidden="1"/>
    <col min="3852" max="3852" width="19.6640625" style="42" hidden="1"/>
    <col min="3853" max="3853" width="10.33203125" style="42" hidden="1"/>
    <col min="3854" max="3854" width="1.33203125" style="42" hidden="1"/>
    <col min="3855" max="3855" width="29.33203125" style="42" hidden="1"/>
    <col min="3856" max="3856" width="12.6640625" style="42" hidden="1"/>
    <col min="3857" max="3858" width="19.6640625" style="42" hidden="1"/>
    <col min="3859" max="3859" width="10.33203125" style="42" hidden="1"/>
    <col min="3860" max="3860" width="13.77734375" style="42" hidden="1"/>
    <col min="3861" max="3861" width="4.6640625" style="42" hidden="1"/>
    <col min="3862" max="3862" width="13.77734375" style="42" hidden="1"/>
    <col min="3863" max="3863" width="5.77734375" style="42" hidden="1"/>
    <col min="3864" max="3864" width="13.6640625" style="42" hidden="1"/>
    <col min="3865" max="3865" width="14.33203125" style="42" hidden="1"/>
    <col min="3866" max="3866" width="10.44140625" style="42" hidden="1"/>
    <col min="3867" max="3867" width="18.6640625" style="42" hidden="1"/>
    <col min="3868" max="3869" width="19.77734375" style="42" hidden="1"/>
    <col min="3870" max="4107" width="10.6640625" style="42" hidden="1"/>
    <col min="4108" max="4108" width="19.6640625" style="42" hidden="1"/>
    <col min="4109" max="4109" width="10.33203125" style="42" hidden="1"/>
    <col min="4110" max="4110" width="1.33203125" style="42" hidden="1"/>
    <col min="4111" max="4111" width="29.33203125" style="42" hidden="1"/>
    <col min="4112" max="4112" width="12.6640625" style="42" hidden="1"/>
    <col min="4113" max="4114" width="19.6640625" style="42" hidden="1"/>
    <col min="4115" max="4115" width="10.33203125" style="42" hidden="1"/>
    <col min="4116" max="4116" width="13.77734375" style="42" hidden="1"/>
    <col min="4117" max="4117" width="4.6640625" style="42" hidden="1"/>
    <col min="4118" max="4118" width="13.77734375" style="42" hidden="1"/>
    <col min="4119" max="4119" width="5.77734375" style="42" hidden="1"/>
    <col min="4120" max="4120" width="13.6640625" style="42" hidden="1"/>
    <col min="4121" max="4121" width="14.33203125" style="42" hidden="1"/>
    <col min="4122" max="4122" width="10.44140625" style="42" hidden="1"/>
    <col min="4123" max="4123" width="18.6640625" style="42" hidden="1"/>
    <col min="4124" max="4125" width="19.77734375" style="42" hidden="1"/>
    <col min="4126" max="4363" width="10.6640625" style="42" hidden="1"/>
    <col min="4364" max="4364" width="19.6640625" style="42" hidden="1"/>
    <col min="4365" max="4365" width="10.33203125" style="42" hidden="1"/>
    <col min="4366" max="4366" width="1.33203125" style="42" hidden="1"/>
    <col min="4367" max="4367" width="29.33203125" style="42" hidden="1"/>
    <col min="4368" max="4368" width="12.6640625" style="42" hidden="1"/>
    <col min="4369" max="4370" width="19.6640625" style="42" hidden="1"/>
    <col min="4371" max="4371" width="10.33203125" style="42" hidden="1"/>
    <col min="4372" max="4372" width="13.77734375" style="42" hidden="1"/>
    <col min="4373" max="4373" width="4.6640625" style="42" hidden="1"/>
    <col min="4374" max="4374" width="13.77734375" style="42" hidden="1"/>
    <col min="4375" max="4375" width="5.77734375" style="42" hidden="1"/>
    <col min="4376" max="4376" width="13.6640625" style="42" hidden="1"/>
    <col min="4377" max="4377" width="14.33203125" style="42" hidden="1"/>
    <col min="4378" max="4378" width="10.44140625" style="42" hidden="1"/>
    <col min="4379" max="4379" width="18.6640625" style="42" hidden="1"/>
    <col min="4380" max="4381" width="19.77734375" style="42" hidden="1"/>
    <col min="4382" max="4619" width="10.6640625" style="42" hidden="1"/>
    <col min="4620" max="4620" width="19.6640625" style="42" hidden="1"/>
    <col min="4621" max="4621" width="10.33203125" style="42" hidden="1"/>
    <col min="4622" max="4622" width="1.33203125" style="42" hidden="1"/>
    <col min="4623" max="4623" width="29.33203125" style="42" hidden="1"/>
    <col min="4624" max="4624" width="12.6640625" style="42" hidden="1"/>
    <col min="4625" max="4626" width="19.6640625" style="42" hidden="1"/>
    <col min="4627" max="4627" width="10.33203125" style="42" hidden="1"/>
    <col min="4628" max="4628" width="13.77734375" style="42" hidden="1"/>
    <col min="4629" max="4629" width="4.6640625" style="42" hidden="1"/>
    <col min="4630" max="4630" width="13.77734375" style="42" hidden="1"/>
    <col min="4631" max="4631" width="5.77734375" style="42" hidden="1"/>
    <col min="4632" max="4632" width="13.6640625" style="42" hidden="1"/>
    <col min="4633" max="4633" width="14.33203125" style="42" hidden="1"/>
    <col min="4634" max="4634" width="10.44140625" style="42" hidden="1"/>
    <col min="4635" max="4635" width="18.6640625" style="42" hidden="1"/>
    <col min="4636" max="4637" width="19.77734375" style="42" hidden="1"/>
    <col min="4638" max="4875" width="10.6640625" style="42" hidden="1"/>
    <col min="4876" max="4876" width="19.6640625" style="42" hidden="1"/>
    <col min="4877" max="4877" width="10.33203125" style="42" hidden="1"/>
    <col min="4878" max="4878" width="1.33203125" style="42" hidden="1"/>
    <col min="4879" max="4879" width="29.33203125" style="42" hidden="1"/>
    <col min="4880" max="4880" width="12.6640625" style="42" hidden="1"/>
    <col min="4881" max="4882" width="19.6640625" style="42" hidden="1"/>
    <col min="4883" max="4883" width="10.33203125" style="42" hidden="1"/>
    <col min="4884" max="4884" width="13.77734375" style="42" hidden="1"/>
    <col min="4885" max="4885" width="4.6640625" style="42" hidden="1"/>
    <col min="4886" max="4886" width="13.77734375" style="42" hidden="1"/>
    <col min="4887" max="4887" width="5.77734375" style="42" hidden="1"/>
    <col min="4888" max="4888" width="13.6640625" style="42" hidden="1"/>
    <col min="4889" max="4889" width="14.33203125" style="42" hidden="1"/>
    <col min="4890" max="4890" width="10.44140625" style="42" hidden="1"/>
    <col min="4891" max="4891" width="18.6640625" style="42" hidden="1"/>
    <col min="4892" max="4893" width="19.77734375" style="42" hidden="1"/>
    <col min="4894" max="5131" width="10.6640625" style="42" hidden="1"/>
    <col min="5132" max="5132" width="19.6640625" style="42" hidden="1"/>
    <col min="5133" max="5133" width="10.33203125" style="42" hidden="1"/>
    <col min="5134" max="5134" width="1.33203125" style="42" hidden="1"/>
    <col min="5135" max="5135" width="29.33203125" style="42" hidden="1"/>
    <col min="5136" max="5136" width="12.6640625" style="42" hidden="1"/>
    <col min="5137" max="5138" width="19.6640625" style="42" hidden="1"/>
    <col min="5139" max="5139" width="10.33203125" style="42" hidden="1"/>
    <col min="5140" max="5140" width="13.77734375" style="42" hidden="1"/>
    <col min="5141" max="5141" width="4.6640625" style="42" hidden="1"/>
    <col min="5142" max="5142" width="13.77734375" style="42" hidden="1"/>
    <col min="5143" max="5143" width="5.77734375" style="42" hidden="1"/>
    <col min="5144" max="5144" width="13.6640625" style="42" hidden="1"/>
    <col min="5145" max="5145" width="14.33203125" style="42" hidden="1"/>
    <col min="5146" max="5146" width="10.44140625" style="42" hidden="1"/>
    <col min="5147" max="5147" width="18.6640625" style="42" hidden="1"/>
    <col min="5148" max="5149" width="19.77734375" style="42" hidden="1"/>
    <col min="5150" max="5387" width="10.6640625" style="42" hidden="1"/>
    <col min="5388" max="5388" width="19.6640625" style="42" hidden="1"/>
    <col min="5389" max="5389" width="10.33203125" style="42" hidden="1"/>
    <col min="5390" max="5390" width="1.33203125" style="42" hidden="1"/>
    <col min="5391" max="5391" width="29.33203125" style="42" hidden="1"/>
    <col min="5392" max="5392" width="12.6640625" style="42" hidden="1"/>
    <col min="5393" max="5394" width="19.6640625" style="42" hidden="1"/>
    <col min="5395" max="5395" width="10.33203125" style="42" hidden="1"/>
    <col min="5396" max="5396" width="13.77734375" style="42" hidden="1"/>
    <col min="5397" max="5397" width="4.6640625" style="42" hidden="1"/>
    <col min="5398" max="5398" width="13.77734375" style="42" hidden="1"/>
    <col min="5399" max="5399" width="5.77734375" style="42" hidden="1"/>
    <col min="5400" max="5400" width="13.6640625" style="42" hidden="1"/>
    <col min="5401" max="5401" width="14.33203125" style="42" hidden="1"/>
    <col min="5402" max="5402" width="10.44140625" style="42" hidden="1"/>
    <col min="5403" max="5403" width="18.6640625" style="42" hidden="1"/>
    <col min="5404" max="5405" width="19.77734375" style="42" hidden="1"/>
    <col min="5406" max="5643" width="10.6640625" style="42" hidden="1"/>
    <col min="5644" max="5644" width="19.6640625" style="42" hidden="1"/>
    <col min="5645" max="5645" width="10.33203125" style="42" hidden="1"/>
    <col min="5646" max="5646" width="1.33203125" style="42" hidden="1"/>
    <col min="5647" max="5647" width="29.33203125" style="42" hidden="1"/>
    <col min="5648" max="5648" width="12.6640625" style="42" hidden="1"/>
    <col min="5649" max="5650" width="19.6640625" style="42" hidden="1"/>
    <col min="5651" max="5651" width="10.33203125" style="42" hidden="1"/>
    <col min="5652" max="5652" width="13.77734375" style="42" hidden="1"/>
    <col min="5653" max="5653" width="4.6640625" style="42" hidden="1"/>
    <col min="5654" max="5654" width="13.77734375" style="42" hidden="1"/>
    <col min="5655" max="5655" width="5.77734375" style="42" hidden="1"/>
    <col min="5656" max="5656" width="13.6640625" style="42" hidden="1"/>
    <col min="5657" max="5657" width="14.33203125" style="42" hidden="1"/>
    <col min="5658" max="5658" width="10.44140625" style="42" hidden="1"/>
    <col min="5659" max="5659" width="18.6640625" style="42" hidden="1"/>
    <col min="5660" max="5661" width="19.77734375" style="42" hidden="1"/>
    <col min="5662" max="5899" width="10.6640625" style="42" hidden="1"/>
    <col min="5900" max="5900" width="19.6640625" style="42" hidden="1"/>
    <col min="5901" max="5901" width="10.33203125" style="42" hidden="1"/>
    <col min="5902" max="5902" width="1.33203125" style="42" hidden="1"/>
    <col min="5903" max="5903" width="29.33203125" style="42" hidden="1"/>
    <col min="5904" max="5904" width="12.6640625" style="42" hidden="1"/>
    <col min="5905" max="5906" width="19.6640625" style="42" hidden="1"/>
    <col min="5907" max="5907" width="10.33203125" style="42" hidden="1"/>
    <col min="5908" max="5908" width="13.77734375" style="42" hidden="1"/>
    <col min="5909" max="5909" width="4.6640625" style="42" hidden="1"/>
    <col min="5910" max="5910" width="13.77734375" style="42" hidden="1"/>
    <col min="5911" max="5911" width="5.77734375" style="42" hidden="1"/>
    <col min="5912" max="5912" width="13.6640625" style="42" hidden="1"/>
    <col min="5913" max="5913" width="14.33203125" style="42" hidden="1"/>
    <col min="5914" max="5914" width="10.44140625" style="42" hidden="1"/>
    <col min="5915" max="5915" width="18.6640625" style="42" hidden="1"/>
    <col min="5916" max="5917" width="19.77734375" style="42" hidden="1"/>
    <col min="5918" max="6155" width="10.6640625" style="42" hidden="1"/>
    <col min="6156" max="6156" width="19.6640625" style="42" hidden="1"/>
    <col min="6157" max="6157" width="10.33203125" style="42" hidden="1"/>
    <col min="6158" max="6158" width="1.33203125" style="42" hidden="1"/>
    <col min="6159" max="6159" width="29.33203125" style="42" hidden="1"/>
    <col min="6160" max="6160" width="12.6640625" style="42" hidden="1"/>
    <col min="6161" max="6162" width="19.6640625" style="42" hidden="1"/>
    <col min="6163" max="6163" width="10.33203125" style="42" hidden="1"/>
    <col min="6164" max="6164" width="13.77734375" style="42" hidden="1"/>
    <col min="6165" max="6165" width="4.6640625" style="42" hidden="1"/>
    <col min="6166" max="6166" width="13.77734375" style="42" hidden="1"/>
    <col min="6167" max="6167" width="5.77734375" style="42" hidden="1"/>
    <col min="6168" max="6168" width="13.6640625" style="42" hidden="1"/>
    <col min="6169" max="6169" width="14.33203125" style="42" hidden="1"/>
    <col min="6170" max="6170" width="10.44140625" style="42" hidden="1"/>
    <col min="6171" max="6171" width="18.6640625" style="42" hidden="1"/>
    <col min="6172" max="6173" width="19.77734375" style="42" hidden="1"/>
    <col min="6174" max="6411" width="10.6640625" style="42" hidden="1"/>
    <col min="6412" max="6412" width="19.6640625" style="42" hidden="1"/>
    <col min="6413" max="6413" width="10.33203125" style="42" hidden="1"/>
    <col min="6414" max="6414" width="1.33203125" style="42" hidden="1"/>
    <col min="6415" max="6415" width="29.33203125" style="42" hidden="1"/>
    <col min="6416" max="6416" width="12.6640625" style="42" hidden="1"/>
    <col min="6417" max="6418" width="19.6640625" style="42" hidden="1"/>
    <col min="6419" max="6419" width="10.33203125" style="42" hidden="1"/>
    <col min="6420" max="6420" width="13.77734375" style="42" hidden="1"/>
    <col min="6421" max="6421" width="4.6640625" style="42" hidden="1"/>
    <col min="6422" max="6422" width="13.77734375" style="42" hidden="1"/>
    <col min="6423" max="6423" width="5.77734375" style="42" hidden="1"/>
    <col min="6424" max="6424" width="13.6640625" style="42" hidden="1"/>
    <col min="6425" max="6425" width="14.33203125" style="42" hidden="1"/>
    <col min="6426" max="6426" width="10.44140625" style="42" hidden="1"/>
    <col min="6427" max="6427" width="18.6640625" style="42" hidden="1"/>
    <col min="6428" max="6429" width="19.77734375" style="42" hidden="1"/>
    <col min="6430" max="6667" width="10.6640625" style="42" hidden="1"/>
    <col min="6668" max="6668" width="19.6640625" style="42" hidden="1"/>
    <col min="6669" max="6669" width="10.33203125" style="42" hidden="1"/>
    <col min="6670" max="6670" width="1.33203125" style="42" hidden="1"/>
    <col min="6671" max="6671" width="29.33203125" style="42" hidden="1"/>
    <col min="6672" max="6672" width="12.6640625" style="42" hidden="1"/>
    <col min="6673" max="6674" width="19.6640625" style="42" hidden="1"/>
    <col min="6675" max="6675" width="10.33203125" style="42" hidden="1"/>
    <col min="6676" max="6676" width="13.77734375" style="42" hidden="1"/>
    <col min="6677" max="6677" width="4.6640625" style="42" hidden="1"/>
    <col min="6678" max="6678" width="13.77734375" style="42" hidden="1"/>
    <col min="6679" max="6679" width="5.77734375" style="42" hidden="1"/>
    <col min="6680" max="6680" width="13.6640625" style="42" hidden="1"/>
    <col min="6681" max="6681" width="14.33203125" style="42" hidden="1"/>
    <col min="6682" max="6682" width="10.44140625" style="42" hidden="1"/>
    <col min="6683" max="6683" width="18.6640625" style="42" hidden="1"/>
    <col min="6684" max="6685" width="19.77734375" style="42" hidden="1"/>
    <col min="6686" max="6923" width="10.6640625" style="42" hidden="1"/>
    <col min="6924" max="6924" width="19.6640625" style="42" hidden="1"/>
    <col min="6925" max="6925" width="10.33203125" style="42" hidden="1"/>
    <col min="6926" max="6926" width="1.33203125" style="42" hidden="1"/>
    <col min="6927" max="6927" width="29.33203125" style="42" hidden="1"/>
    <col min="6928" max="6928" width="12.6640625" style="42" hidden="1"/>
    <col min="6929" max="6930" width="19.6640625" style="42" hidden="1"/>
    <col min="6931" max="6931" width="10.33203125" style="42" hidden="1"/>
    <col min="6932" max="6932" width="13.77734375" style="42" hidden="1"/>
    <col min="6933" max="6933" width="4.6640625" style="42" hidden="1"/>
    <col min="6934" max="6934" width="13.77734375" style="42" hidden="1"/>
    <col min="6935" max="6935" width="5.77734375" style="42" hidden="1"/>
    <col min="6936" max="6936" width="13.6640625" style="42" hidden="1"/>
    <col min="6937" max="6937" width="14.33203125" style="42" hidden="1"/>
    <col min="6938" max="6938" width="10.44140625" style="42" hidden="1"/>
    <col min="6939" max="6939" width="18.6640625" style="42" hidden="1"/>
    <col min="6940" max="6941" width="19.77734375" style="42" hidden="1"/>
    <col min="6942" max="7179" width="10.6640625" style="42" hidden="1"/>
    <col min="7180" max="7180" width="19.6640625" style="42" hidden="1"/>
    <col min="7181" max="7181" width="10.33203125" style="42" hidden="1"/>
    <col min="7182" max="7182" width="1.33203125" style="42" hidden="1"/>
    <col min="7183" max="7183" width="29.33203125" style="42" hidden="1"/>
    <col min="7184" max="7184" width="12.6640625" style="42" hidden="1"/>
    <col min="7185" max="7186" width="19.6640625" style="42" hidden="1"/>
    <col min="7187" max="7187" width="10.33203125" style="42" hidden="1"/>
    <col min="7188" max="7188" width="13.77734375" style="42" hidden="1"/>
    <col min="7189" max="7189" width="4.6640625" style="42" hidden="1"/>
    <col min="7190" max="7190" width="13.77734375" style="42" hidden="1"/>
    <col min="7191" max="7191" width="5.77734375" style="42" hidden="1"/>
    <col min="7192" max="7192" width="13.6640625" style="42" hidden="1"/>
    <col min="7193" max="7193" width="14.33203125" style="42" hidden="1"/>
    <col min="7194" max="7194" width="10.44140625" style="42" hidden="1"/>
    <col min="7195" max="7195" width="18.6640625" style="42" hidden="1"/>
    <col min="7196" max="7197" width="19.77734375" style="42" hidden="1"/>
    <col min="7198" max="7435" width="10.6640625" style="42" hidden="1"/>
    <col min="7436" max="7436" width="19.6640625" style="42" hidden="1"/>
    <col min="7437" max="7437" width="10.33203125" style="42" hidden="1"/>
    <col min="7438" max="7438" width="1.33203125" style="42" hidden="1"/>
    <col min="7439" max="7439" width="29.33203125" style="42" hidden="1"/>
    <col min="7440" max="7440" width="12.6640625" style="42" hidden="1"/>
    <col min="7441" max="7442" width="19.6640625" style="42" hidden="1"/>
    <col min="7443" max="7443" width="10.33203125" style="42" hidden="1"/>
    <col min="7444" max="7444" width="13.77734375" style="42" hidden="1"/>
    <col min="7445" max="7445" width="4.6640625" style="42" hidden="1"/>
    <col min="7446" max="7446" width="13.77734375" style="42" hidden="1"/>
    <col min="7447" max="7447" width="5.77734375" style="42" hidden="1"/>
    <col min="7448" max="7448" width="13.6640625" style="42" hidden="1"/>
    <col min="7449" max="7449" width="14.33203125" style="42" hidden="1"/>
    <col min="7450" max="7450" width="10.44140625" style="42" hidden="1"/>
    <col min="7451" max="7451" width="18.6640625" style="42" hidden="1"/>
    <col min="7452" max="7453" width="19.77734375" style="42" hidden="1"/>
    <col min="7454" max="7691" width="10.6640625" style="42" hidden="1"/>
    <col min="7692" max="7692" width="19.6640625" style="42" hidden="1"/>
    <col min="7693" max="7693" width="10.33203125" style="42" hidden="1"/>
    <col min="7694" max="7694" width="1.33203125" style="42" hidden="1"/>
    <col min="7695" max="7695" width="29.33203125" style="42" hidden="1"/>
    <col min="7696" max="7696" width="12.6640625" style="42" hidden="1"/>
    <col min="7697" max="7698" width="19.6640625" style="42" hidden="1"/>
    <col min="7699" max="7699" width="10.33203125" style="42" hidden="1"/>
    <col min="7700" max="7700" width="13.77734375" style="42" hidden="1"/>
    <col min="7701" max="7701" width="4.6640625" style="42" hidden="1"/>
    <col min="7702" max="7702" width="13.77734375" style="42" hidden="1"/>
    <col min="7703" max="7703" width="5.77734375" style="42" hidden="1"/>
    <col min="7704" max="7704" width="13.6640625" style="42" hidden="1"/>
    <col min="7705" max="7705" width="14.33203125" style="42" hidden="1"/>
    <col min="7706" max="7706" width="10.44140625" style="42" hidden="1"/>
    <col min="7707" max="7707" width="18.6640625" style="42" hidden="1"/>
    <col min="7708" max="7709" width="19.77734375" style="42" hidden="1"/>
    <col min="7710" max="7947" width="10.6640625" style="42" hidden="1"/>
    <col min="7948" max="7948" width="19.6640625" style="42" hidden="1"/>
    <col min="7949" max="7949" width="10.33203125" style="42" hidden="1"/>
    <col min="7950" max="7950" width="1.33203125" style="42" hidden="1"/>
    <col min="7951" max="7951" width="29.33203125" style="42" hidden="1"/>
    <col min="7952" max="7952" width="12.6640625" style="42" hidden="1"/>
    <col min="7953" max="7954" width="19.6640625" style="42" hidden="1"/>
    <col min="7955" max="7955" width="10.33203125" style="42" hidden="1"/>
    <col min="7956" max="7956" width="13.77734375" style="42" hidden="1"/>
    <col min="7957" max="7957" width="4.6640625" style="42" hidden="1"/>
    <col min="7958" max="7958" width="13.77734375" style="42" hidden="1"/>
    <col min="7959" max="7959" width="5.77734375" style="42" hidden="1"/>
    <col min="7960" max="7960" width="13.6640625" style="42" hidden="1"/>
    <col min="7961" max="7961" width="14.33203125" style="42" hidden="1"/>
    <col min="7962" max="7962" width="10.44140625" style="42" hidden="1"/>
    <col min="7963" max="7963" width="18.6640625" style="42" hidden="1"/>
    <col min="7964" max="7965" width="19.77734375" style="42" hidden="1"/>
    <col min="7966" max="8203" width="10.6640625" style="42" hidden="1"/>
    <col min="8204" max="8204" width="19.6640625" style="42" hidden="1"/>
    <col min="8205" max="8205" width="10.33203125" style="42" hidden="1"/>
    <col min="8206" max="8206" width="1.33203125" style="42" hidden="1"/>
    <col min="8207" max="8207" width="29.33203125" style="42" hidden="1"/>
    <col min="8208" max="8208" width="12.6640625" style="42" hidden="1"/>
    <col min="8209" max="8210" width="19.6640625" style="42" hidden="1"/>
    <col min="8211" max="8211" width="10.33203125" style="42" hidden="1"/>
    <col min="8212" max="8212" width="13.77734375" style="42" hidden="1"/>
    <col min="8213" max="8213" width="4.6640625" style="42" hidden="1"/>
    <col min="8214" max="8214" width="13.77734375" style="42" hidden="1"/>
    <col min="8215" max="8215" width="5.77734375" style="42" hidden="1"/>
    <col min="8216" max="8216" width="13.6640625" style="42" hidden="1"/>
    <col min="8217" max="8217" width="14.33203125" style="42" hidden="1"/>
    <col min="8218" max="8218" width="10.44140625" style="42" hidden="1"/>
    <col min="8219" max="8219" width="18.6640625" style="42" hidden="1"/>
    <col min="8220" max="8221" width="19.77734375" style="42" hidden="1"/>
    <col min="8222" max="8459" width="10.6640625" style="42" hidden="1"/>
    <col min="8460" max="8460" width="19.6640625" style="42" hidden="1"/>
    <col min="8461" max="8461" width="10.33203125" style="42" hidden="1"/>
    <col min="8462" max="8462" width="1.33203125" style="42" hidden="1"/>
    <col min="8463" max="8463" width="29.33203125" style="42" hidden="1"/>
    <col min="8464" max="8464" width="12.6640625" style="42" hidden="1"/>
    <col min="8465" max="8466" width="19.6640625" style="42" hidden="1"/>
    <col min="8467" max="8467" width="10.33203125" style="42" hidden="1"/>
    <col min="8468" max="8468" width="13.77734375" style="42" hidden="1"/>
    <col min="8469" max="8469" width="4.6640625" style="42" hidden="1"/>
    <col min="8470" max="8470" width="13.77734375" style="42" hidden="1"/>
    <col min="8471" max="8471" width="5.77734375" style="42" hidden="1"/>
    <col min="8472" max="8472" width="13.6640625" style="42" hidden="1"/>
    <col min="8473" max="8473" width="14.33203125" style="42" hidden="1"/>
    <col min="8474" max="8474" width="10.44140625" style="42" hidden="1"/>
    <col min="8475" max="8475" width="18.6640625" style="42" hidden="1"/>
    <col min="8476" max="8477" width="19.77734375" style="42" hidden="1"/>
    <col min="8478" max="8715" width="10.6640625" style="42" hidden="1"/>
    <col min="8716" max="8716" width="19.6640625" style="42" hidden="1"/>
    <col min="8717" max="8717" width="10.33203125" style="42" hidden="1"/>
    <col min="8718" max="8718" width="1.33203125" style="42" hidden="1"/>
    <col min="8719" max="8719" width="29.33203125" style="42" hidden="1"/>
    <col min="8720" max="8720" width="12.6640625" style="42" hidden="1"/>
    <col min="8721" max="8722" width="19.6640625" style="42" hidden="1"/>
    <col min="8723" max="8723" width="10.33203125" style="42" hidden="1"/>
    <col min="8724" max="8724" width="13.77734375" style="42" hidden="1"/>
    <col min="8725" max="8725" width="4.6640625" style="42" hidden="1"/>
    <col min="8726" max="8726" width="13.77734375" style="42" hidden="1"/>
    <col min="8727" max="8727" width="5.77734375" style="42" hidden="1"/>
    <col min="8728" max="8728" width="13.6640625" style="42" hidden="1"/>
    <col min="8729" max="8729" width="14.33203125" style="42" hidden="1"/>
    <col min="8730" max="8730" width="10.44140625" style="42" hidden="1"/>
    <col min="8731" max="8731" width="18.6640625" style="42" hidden="1"/>
    <col min="8732" max="8733" width="19.77734375" style="42" hidden="1"/>
    <col min="8734" max="8971" width="10.6640625" style="42" hidden="1"/>
    <col min="8972" max="8972" width="19.6640625" style="42" hidden="1"/>
    <col min="8973" max="8973" width="10.33203125" style="42" hidden="1"/>
    <col min="8974" max="8974" width="1.33203125" style="42" hidden="1"/>
    <col min="8975" max="8975" width="29.33203125" style="42" hidden="1"/>
    <col min="8976" max="8976" width="12.6640625" style="42" hidden="1"/>
    <col min="8977" max="8978" width="19.6640625" style="42" hidden="1"/>
    <col min="8979" max="8979" width="10.33203125" style="42" hidden="1"/>
    <col min="8980" max="8980" width="13.77734375" style="42" hidden="1"/>
    <col min="8981" max="8981" width="4.6640625" style="42" hidden="1"/>
    <col min="8982" max="8982" width="13.77734375" style="42" hidden="1"/>
    <col min="8983" max="8983" width="5.77734375" style="42" hidden="1"/>
    <col min="8984" max="8984" width="13.6640625" style="42" hidden="1"/>
    <col min="8985" max="8985" width="14.33203125" style="42" hidden="1"/>
    <col min="8986" max="8986" width="10.44140625" style="42" hidden="1"/>
    <col min="8987" max="8987" width="18.6640625" style="42" hidden="1"/>
    <col min="8988" max="8989" width="19.77734375" style="42" hidden="1"/>
    <col min="8990" max="9227" width="10.6640625" style="42" hidden="1"/>
    <col min="9228" max="9228" width="19.6640625" style="42" hidden="1"/>
    <col min="9229" max="9229" width="10.33203125" style="42" hidden="1"/>
    <col min="9230" max="9230" width="1.33203125" style="42" hidden="1"/>
    <col min="9231" max="9231" width="29.33203125" style="42" hidden="1"/>
    <col min="9232" max="9232" width="12.6640625" style="42" hidden="1"/>
    <col min="9233" max="9234" width="19.6640625" style="42" hidden="1"/>
    <col min="9235" max="9235" width="10.33203125" style="42" hidden="1"/>
    <col min="9236" max="9236" width="13.77734375" style="42" hidden="1"/>
    <col min="9237" max="9237" width="4.6640625" style="42" hidden="1"/>
    <col min="9238" max="9238" width="13.77734375" style="42" hidden="1"/>
    <col min="9239" max="9239" width="5.77734375" style="42" hidden="1"/>
    <col min="9240" max="9240" width="13.6640625" style="42" hidden="1"/>
    <col min="9241" max="9241" width="14.33203125" style="42" hidden="1"/>
    <col min="9242" max="9242" width="10.44140625" style="42" hidden="1"/>
    <col min="9243" max="9243" width="18.6640625" style="42" hidden="1"/>
    <col min="9244" max="9245" width="19.77734375" style="42" hidden="1"/>
    <col min="9246" max="9483" width="10.6640625" style="42" hidden="1"/>
    <col min="9484" max="9484" width="19.6640625" style="42" hidden="1"/>
    <col min="9485" max="9485" width="10.33203125" style="42" hidden="1"/>
    <col min="9486" max="9486" width="1.33203125" style="42" hidden="1"/>
    <col min="9487" max="9487" width="29.33203125" style="42" hidden="1"/>
    <col min="9488" max="9488" width="12.6640625" style="42" hidden="1"/>
    <col min="9489" max="9490" width="19.6640625" style="42" hidden="1"/>
    <col min="9491" max="9491" width="10.33203125" style="42" hidden="1"/>
    <col min="9492" max="9492" width="13.77734375" style="42" hidden="1"/>
    <col min="9493" max="9493" width="4.6640625" style="42" hidden="1"/>
    <col min="9494" max="9494" width="13.77734375" style="42" hidden="1"/>
    <col min="9495" max="9495" width="5.77734375" style="42" hidden="1"/>
    <col min="9496" max="9496" width="13.6640625" style="42" hidden="1"/>
    <col min="9497" max="9497" width="14.33203125" style="42" hidden="1"/>
    <col min="9498" max="9498" width="10.44140625" style="42" hidden="1"/>
    <col min="9499" max="9499" width="18.6640625" style="42" hidden="1"/>
    <col min="9500" max="9501" width="19.77734375" style="42" hidden="1"/>
    <col min="9502" max="9739" width="10.6640625" style="42" hidden="1"/>
    <col min="9740" max="9740" width="19.6640625" style="42" hidden="1"/>
    <col min="9741" max="9741" width="10.33203125" style="42" hidden="1"/>
    <col min="9742" max="9742" width="1.33203125" style="42" hidden="1"/>
    <col min="9743" max="9743" width="29.33203125" style="42" hidden="1"/>
    <col min="9744" max="9744" width="12.6640625" style="42" hidden="1"/>
    <col min="9745" max="9746" width="19.6640625" style="42" hidden="1"/>
    <col min="9747" max="9747" width="10.33203125" style="42" hidden="1"/>
    <col min="9748" max="9748" width="13.77734375" style="42" hidden="1"/>
    <col min="9749" max="9749" width="4.6640625" style="42" hidden="1"/>
    <col min="9750" max="9750" width="13.77734375" style="42" hidden="1"/>
    <col min="9751" max="9751" width="5.77734375" style="42" hidden="1"/>
    <col min="9752" max="9752" width="13.6640625" style="42" hidden="1"/>
    <col min="9753" max="9753" width="14.33203125" style="42" hidden="1"/>
    <col min="9754" max="9754" width="10.44140625" style="42" hidden="1"/>
    <col min="9755" max="9755" width="18.6640625" style="42" hidden="1"/>
    <col min="9756" max="9757" width="19.77734375" style="42" hidden="1"/>
    <col min="9758" max="9995" width="10.6640625" style="42" hidden="1"/>
    <col min="9996" max="9996" width="19.6640625" style="42" hidden="1"/>
    <col min="9997" max="9997" width="10.33203125" style="42" hidden="1"/>
    <col min="9998" max="9998" width="1.33203125" style="42" hidden="1"/>
    <col min="9999" max="9999" width="29.33203125" style="42" hidden="1"/>
    <col min="10000" max="10000" width="12.6640625" style="42" hidden="1"/>
    <col min="10001" max="10002" width="19.6640625" style="42" hidden="1"/>
    <col min="10003" max="10003" width="10.33203125" style="42" hidden="1"/>
    <col min="10004" max="10004" width="13.77734375" style="42" hidden="1"/>
    <col min="10005" max="10005" width="4.6640625" style="42" hidden="1"/>
    <col min="10006" max="10006" width="13.77734375" style="42" hidden="1"/>
    <col min="10007" max="10007" width="5.77734375" style="42" hidden="1"/>
    <col min="10008" max="10008" width="13.6640625" style="42" hidden="1"/>
    <col min="10009" max="10009" width="14.33203125" style="42" hidden="1"/>
    <col min="10010" max="10010" width="10.44140625" style="42" hidden="1"/>
    <col min="10011" max="10011" width="18.6640625" style="42" hidden="1"/>
    <col min="10012" max="10013" width="19.77734375" style="42" hidden="1"/>
    <col min="10014" max="10251" width="10.6640625" style="42" hidden="1"/>
    <col min="10252" max="10252" width="19.6640625" style="42" hidden="1"/>
    <col min="10253" max="10253" width="10.33203125" style="42" hidden="1"/>
    <col min="10254" max="10254" width="1.33203125" style="42" hidden="1"/>
    <col min="10255" max="10255" width="29.33203125" style="42" hidden="1"/>
    <col min="10256" max="10256" width="12.6640625" style="42" hidden="1"/>
    <col min="10257" max="10258" width="19.6640625" style="42" hidden="1"/>
    <col min="10259" max="10259" width="10.33203125" style="42" hidden="1"/>
    <col min="10260" max="10260" width="13.77734375" style="42" hidden="1"/>
    <col min="10261" max="10261" width="4.6640625" style="42" hidden="1"/>
    <col min="10262" max="10262" width="13.77734375" style="42" hidden="1"/>
    <col min="10263" max="10263" width="5.77734375" style="42" hidden="1"/>
    <col min="10264" max="10264" width="13.6640625" style="42" hidden="1"/>
    <col min="10265" max="10265" width="14.33203125" style="42" hidden="1"/>
    <col min="10266" max="10266" width="10.44140625" style="42" hidden="1"/>
    <col min="10267" max="10267" width="18.6640625" style="42" hidden="1"/>
    <col min="10268" max="10269" width="19.77734375" style="42" hidden="1"/>
    <col min="10270" max="10507" width="10.6640625" style="42" hidden="1"/>
    <col min="10508" max="10508" width="19.6640625" style="42" hidden="1"/>
    <col min="10509" max="10509" width="10.33203125" style="42" hidden="1"/>
    <col min="10510" max="10510" width="1.33203125" style="42" hidden="1"/>
    <col min="10511" max="10511" width="29.33203125" style="42" hidden="1"/>
    <col min="10512" max="10512" width="12.6640625" style="42" hidden="1"/>
    <col min="10513" max="10514" width="19.6640625" style="42" hidden="1"/>
    <col min="10515" max="10515" width="10.33203125" style="42" hidden="1"/>
    <col min="10516" max="10516" width="13.77734375" style="42" hidden="1"/>
    <col min="10517" max="10517" width="4.6640625" style="42" hidden="1"/>
    <col min="10518" max="10518" width="13.77734375" style="42" hidden="1"/>
    <col min="10519" max="10519" width="5.77734375" style="42" hidden="1"/>
    <col min="10520" max="10520" width="13.6640625" style="42" hidden="1"/>
    <col min="10521" max="10521" width="14.33203125" style="42" hidden="1"/>
    <col min="10522" max="10522" width="10.44140625" style="42" hidden="1"/>
    <col min="10523" max="10523" width="18.6640625" style="42" hidden="1"/>
    <col min="10524" max="10525" width="19.77734375" style="42" hidden="1"/>
    <col min="10526" max="10763" width="10.6640625" style="42" hidden="1"/>
    <col min="10764" max="10764" width="19.6640625" style="42" hidden="1"/>
    <col min="10765" max="10765" width="10.33203125" style="42" hidden="1"/>
    <col min="10766" max="10766" width="1.33203125" style="42" hidden="1"/>
    <col min="10767" max="10767" width="29.33203125" style="42" hidden="1"/>
    <col min="10768" max="10768" width="12.6640625" style="42" hidden="1"/>
    <col min="10769" max="10770" width="19.6640625" style="42" hidden="1"/>
    <col min="10771" max="10771" width="10.33203125" style="42" hidden="1"/>
    <col min="10772" max="10772" width="13.77734375" style="42" hidden="1"/>
    <col min="10773" max="10773" width="4.6640625" style="42" hidden="1"/>
    <col min="10774" max="10774" width="13.77734375" style="42" hidden="1"/>
    <col min="10775" max="10775" width="5.77734375" style="42" hidden="1"/>
    <col min="10776" max="10776" width="13.6640625" style="42" hidden="1"/>
    <col min="10777" max="10777" width="14.33203125" style="42" hidden="1"/>
    <col min="10778" max="10778" width="10.44140625" style="42" hidden="1"/>
    <col min="10779" max="10779" width="18.6640625" style="42" hidden="1"/>
    <col min="10780" max="10781" width="19.77734375" style="42" hidden="1"/>
    <col min="10782" max="11019" width="10.6640625" style="42" hidden="1"/>
    <col min="11020" max="11020" width="19.6640625" style="42" hidden="1"/>
    <col min="11021" max="11021" width="10.33203125" style="42" hidden="1"/>
    <col min="11022" max="11022" width="1.33203125" style="42" hidden="1"/>
    <col min="11023" max="11023" width="29.33203125" style="42" hidden="1"/>
    <col min="11024" max="11024" width="12.6640625" style="42" hidden="1"/>
    <col min="11025" max="11026" width="19.6640625" style="42" hidden="1"/>
    <col min="11027" max="11027" width="10.33203125" style="42" hidden="1"/>
    <col min="11028" max="11028" width="13.77734375" style="42" hidden="1"/>
    <col min="11029" max="11029" width="4.6640625" style="42" hidden="1"/>
    <col min="11030" max="11030" width="13.77734375" style="42" hidden="1"/>
    <col min="11031" max="11031" width="5.77734375" style="42" hidden="1"/>
    <col min="11032" max="11032" width="13.6640625" style="42" hidden="1"/>
    <col min="11033" max="11033" width="14.33203125" style="42" hidden="1"/>
    <col min="11034" max="11034" width="10.44140625" style="42" hidden="1"/>
    <col min="11035" max="11035" width="18.6640625" style="42" hidden="1"/>
    <col min="11036" max="11037" width="19.77734375" style="42" hidden="1"/>
    <col min="11038" max="11275" width="10.6640625" style="42" hidden="1"/>
    <col min="11276" max="11276" width="19.6640625" style="42" hidden="1"/>
    <col min="11277" max="11277" width="10.33203125" style="42" hidden="1"/>
    <col min="11278" max="11278" width="1.33203125" style="42" hidden="1"/>
    <col min="11279" max="11279" width="29.33203125" style="42" hidden="1"/>
    <col min="11280" max="11280" width="12.6640625" style="42" hidden="1"/>
    <col min="11281" max="11282" width="19.6640625" style="42" hidden="1"/>
    <col min="11283" max="11283" width="10.33203125" style="42" hidden="1"/>
    <col min="11284" max="11284" width="13.77734375" style="42" hidden="1"/>
    <col min="11285" max="11285" width="4.6640625" style="42" hidden="1"/>
    <col min="11286" max="11286" width="13.77734375" style="42" hidden="1"/>
    <col min="11287" max="11287" width="5.77734375" style="42" hidden="1"/>
    <col min="11288" max="11288" width="13.6640625" style="42" hidden="1"/>
    <col min="11289" max="11289" width="14.33203125" style="42" hidden="1"/>
    <col min="11290" max="11290" width="10.44140625" style="42" hidden="1"/>
    <col min="11291" max="11291" width="18.6640625" style="42" hidden="1"/>
    <col min="11292" max="11293" width="19.77734375" style="42" hidden="1"/>
    <col min="11294" max="11531" width="10.6640625" style="42" hidden="1"/>
    <col min="11532" max="11532" width="19.6640625" style="42" hidden="1"/>
    <col min="11533" max="11533" width="10.33203125" style="42" hidden="1"/>
    <col min="11534" max="11534" width="1.33203125" style="42" hidden="1"/>
    <col min="11535" max="11535" width="29.33203125" style="42" hidden="1"/>
    <col min="11536" max="11536" width="12.6640625" style="42" hidden="1"/>
    <col min="11537" max="11538" width="19.6640625" style="42" hidden="1"/>
    <col min="11539" max="11539" width="10.33203125" style="42" hidden="1"/>
    <col min="11540" max="11540" width="13.77734375" style="42" hidden="1"/>
    <col min="11541" max="11541" width="4.6640625" style="42" hidden="1"/>
    <col min="11542" max="11542" width="13.77734375" style="42" hidden="1"/>
    <col min="11543" max="11543" width="5.77734375" style="42" hidden="1"/>
    <col min="11544" max="11544" width="13.6640625" style="42" hidden="1"/>
    <col min="11545" max="11545" width="14.33203125" style="42" hidden="1"/>
    <col min="11546" max="11546" width="10.44140625" style="42" hidden="1"/>
    <col min="11547" max="11547" width="18.6640625" style="42" hidden="1"/>
    <col min="11548" max="11549" width="19.77734375" style="42" hidden="1"/>
    <col min="11550" max="11787" width="10.6640625" style="42" hidden="1"/>
    <col min="11788" max="11788" width="19.6640625" style="42" hidden="1"/>
    <col min="11789" max="11789" width="10.33203125" style="42" hidden="1"/>
    <col min="11790" max="11790" width="1.33203125" style="42" hidden="1"/>
    <col min="11791" max="11791" width="29.33203125" style="42" hidden="1"/>
    <col min="11792" max="11792" width="12.6640625" style="42" hidden="1"/>
    <col min="11793" max="11794" width="19.6640625" style="42" hidden="1"/>
    <col min="11795" max="11795" width="10.33203125" style="42" hidden="1"/>
    <col min="11796" max="11796" width="13.77734375" style="42" hidden="1"/>
    <col min="11797" max="11797" width="4.6640625" style="42" hidden="1"/>
    <col min="11798" max="11798" width="13.77734375" style="42" hidden="1"/>
    <col min="11799" max="11799" width="5.77734375" style="42" hidden="1"/>
    <col min="11800" max="11800" width="13.6640625" style="42" hidden="1"/>
    <col min="11801" max="11801" width="14.33203125" style="42" hidden="1"/>
    <col min="11802" max="11802" width="10.44140625" style="42" hidden="1"/>
    <col min="11803" max="11803" width="18.6640625" style="42" hidden="1"/>
    <col min="11804" max="11805" width="19.77734375" style="42" hidden="1"/>
    <col min="11806" max="12043" width="10.6640625" style="42" hidden="1"/>
    <col min="12044" max="12044" width="19.6640625" style="42" hidden="1"/>
    <col min="12045" max="12045" width="10.33203125" style="42" hidden="1"/>
    <col min="12046" max="12046" width="1.33203125" style="42" hidden="1"/>
    <col min="12047" max="12047" width="29.33203125" style="42" hidden="1"/>
    <col min="12048" max="12048" width="12.6640625" style="42" hidden="1"/>
    <col min="12049" max="12050" width="19.6640625" style="42" hidden="1"/>
    <col min="12051" max="12051" width="10.33203125" style="42" hidden="1"/>
    <col min="12052" max="12052" width="13.77734375" style="42" hidden="1"/>
    <col min="12053" max="12053" width="4.6640625" style="42" hidden="1"/>
    <col min="12054" max="12054" width="13.77734375" style="42" hidden="1"/>
    <col min="12055" max="12055" width="5.77734375" style="42" hidden="1"/>
    <col min="12056" max="12056" width="13.6640625" style="42" hidden="1"/>
    <col min="12057" max="12057" width="14.33203125" style="42" hidden="1"/>
    <col min="12058" max="12058" width="10.44140625" style="42" hidden="1"/>
    <col min="12059" max="12059" width="18.6640625" style="42" hidden="1"/>
    <col min="12060" max="12061" width="19.77734375" style="42" hidden="1"/>
    <col min="12062" max="12299" width="10.6640625" style="42" hidden="1"/>
    <col min="12300" max="12300" width="19.6640625" style="42" hidden="1"/>
    <col min="12301" max="12301" width="10.33203125" style="42" hidden="1"/>
    <col min="12302" max="12302" width="1.33203125" style="42" hidden="1"/>
    <col min="12303" max="12303" width="29.33203125" style="42" hidden="1"/>
    <col min="12304" max="12304" width="12.6640625" style="42" hidden="1"/>
    <col min="12305" max="12306" width="19.6640625" style="42" hidden="1"/>
    <col min="12307" max="12307" width="10.33203125" style="42" hidden="1"/>
    <col min="12308" max="12308" width="13.77734375" style="42" hidden="1"/>
    <col min="12309" max="12309" width="4.6640625" style="42" hidden="1"/>
    <col min="12310" max="12310" width="13.77734375" style="42" hidden="1"/>
    <col min="12311" max="12311" width="5.77734375" style="42" hidden="1"/>
    <col min="12312" max="12312" width="13.6640625" style="42" hidden="1"/>
    <col min="12313" max="12313" width="14.33203125" style="42" hidden="1"/>
    <col min="12314" max="12314" width="10.44140625" style="42" hidden="1"/>
    <col min="12315" max="12315" width="18.6640625" style="42" hidden="1"/>
    <col min="12316" max="12317" width="19.77734375" style="42" hidden="1"/>
    <col min="12318" max="12555" width="10.6640625" style="42" hidden="1"/>
    <col min="12556" max="12556" width="19.6640625" style="42" hidden="1"/>
    <col min="12557" max="12557" width="10.33203125" style="42" hidden="1"/>
    <col min="12558" max="12558" width="1.33203125" style="42" hidden="1"/>
    <col min="12559" max="12559" width="29.33203125" style="42" hidden="1"/>
    <col min="12560" max="12560" width="12.6640625" style="42" hidden="1"/>
    <col min="12561" max="12562" width="19.6640625" style="42" hidden="1"/>
    <col min="12563" max="12563" width="10.33203125" style="42" hidden="1"/>
    <col min="12564" max="12564" width="13.77734375" style="42" hidden="1"/>
    <col min="12565" max="12565" width="4.6640625" style="42" hidden="1"/>
    <col min="12566" max="12566" width="13.77734375" style="42" hidden="1"/>
    <col min="12567" max="12567" width="5.77734375" style="42" hidden="1"/>
    <col min="12568" max="12568" width="13.6640625" style="42" hidden="1"/>
    <col min="12569" max="12569" width="14.33203125" style="42" hidden="1"/>
    <col min="12570" max="12570" width="10.44140625" style="42" hidden="1"/>
    <col min="12571" max="12571" width="18.6640625" style="42" hidden="1"/>
    <col min="12572" max="12573" width="19.77734375" style="42" hidden="1"/>
    <col min="12574" max="12811" width="10.6640625" style="42" hidden="1"/>
    <col min="12812" max="12812" width="19.6640625" style="42" hidden="1"/>
    <col min="12813" max="12813" width="10.33203125" style="42" hidden="1"/>
    <col min="12814" max="12814" width="1.33203125" style="42" hidden="1"/>
    <col min="12815" max="12815" width="29.33203125" style="42" hidden="1"/>
    <col min="12816" max="12816" width="12.6640625" style="42" hidden="1"/>
    <col min="12817" max="12818" width="19.6640625" style="42" hidden="1"/>
    <col min="12819" max="12819" width="10.33203125" style="42" hidden="1"/>
    <col min="12820" max="12820" width="13.77734375" style="42" hidden="1"/>
    <col min="12821" max="12821" width="4.6640625" style="42" hidden="1"/>
    <col min="12822" max="12822" width="13.77734375" style="42" hidden="1"/>
    <col min="12823" max="12823" width="5.77734375" style="42" hidden="1"/>
    <col min="12824" max="12824" width="13.6640625" style="42" hidden="1"/>
    <col min="12825" max="12825" width="14.33203125" style="42" hidden="1"/>
    <col min="12826" max="12826" width="10.44140625" style="42" hidden="1"/>
    <col min="12827" max="12827" width="18.6640625" style="42" hidden="1"/>
    <col min="12828" max="12829" width="19.77734375" style="42" hidden="1"/>
    <col min="12830" max="13067" width="10.6640625" style="42" hidden="1"/>
    <col min="13068" max="13068" width="19.6640625" style="42" hidden="1"/>
    <col min="13069" max="13069" width="10.33203125" style="42" hidden="1"/>
    <col min="13070" max="13070" width="1.33203125" style="42" hidden="1"/>
    <col min="13071" max="13071" width="29.33203125" style="42" hidden="1"/>
    <col min="13072" max="13072" width="12.6640625" style="42" hidden="1"/>
    <col min="13073" max="13074" width="19.6640625" style="42" hidden="1"/>
    <col min="13075" max="13075" width="10.33203125" style="42" hidden="1"/>
    <col min="13076" max="13076" width="13.77734375" style="42" hidden="1"/>
    <col min="13077" max="13077" width="4.6640625" style="42" hidden="1"/>
    <col min="13078" max="13078" width="13.77734375" style="42" hidden="1"/>
    <col min="13079" max="13079" width="5.77734375" style="42" hidden="1"/>
    <col min="13080" max="13080" width="13.6640625" style="42" hidden="1"/>
    <col min="13081" max="13081" width="14.33203125" style="42" hidden="1"/>
    <col min="13082" max="13082" width="10.44140625" style="42" hidden="1"/>
    <col min="13083" max="13083" width="18.6640625" style="42" hidden="1"/>
    <col min="13084" max="13085" width="19.77734375" style="42" hidden="1"/>
    <col min="13086" max="13323" width="10.6640625" style="42" hidden="1"/>
    <col min="13324" max="13324" width="19.6640625" style="42" hidden="1"/>
    <col min="13325" max="13325" width="10.33203125" style="42" hidden="1"/>
    <col min="13326" max="13326" width="1.33203125" style="42" hidden="1"/>
    <col min="13327" max="13327" width="29.33203125" style="42" hidden="1"/>
    <col min="13328" max="13328" width="12.6640625" style="42" hidden="1"/>
    <col min="13329" max="13330" width="19.6640625" style="42" hidden="1"/>
    <col min="13331" max="13331" width="10.33203125" style="42" hidden="1"/>
    <col min="13332" max="13332" width="13.77734375" style="42" hidden="1"/>
    <col min="13333" max="13333" width="4.6640625" style="42" hidden="1"/>
    <col min="13334" max="13334" width="13.77734375" style="42" hidden="1"/>
    <col min="13335" max="13335" width="5.77734375" style="42" hidden="1"/>
    <col min="13336" max="13336" width="13.6640625" style="42" hidden="1"/>
    <col min="13337" max="13337" width="14.33203125" style="42" hidden="1"/>
    <col min="13338" max="13338" width="10.44140625" style="42" hidden="1"/>
    <col min="13339" max="13339" width="18.6640625" style="42" hidden="1"/>
    <col min="13340" max="13341" width="19.77734375" style="42" hidden="1"/>
    <col min="13342" max="13579" width="10.6640625" style="42" hidden="1"/>
    <col min="13580" max="13580" width="19.6640625" style="42" hidden="1"/>
    <col min="13581" max="13581" width="10.33203125" style="42" hidden="1"/>
    <col min="13582" max="13582" width="1.33203125" style="42" hidden="1"/>
    <col min="13583" max="13583" width="29.33203125" style="42" hidden="1"/>
    <col min="13584" max="13584" width="12.6640625" style="42" hidden="1"/>
    <col min="13585" max="13586" width="19.6640625" style="42" hidden="1"/>
    <col min="13587" max="13587" width="10.33203125" style="42" hidden="1"/>
    <col min="13588" max="13588" width="13.77734375" style="42" hidden="1"/>
    <col min="13589" max="13589" width="4.6640625" style="42" hidden="1"/>
    <col min="13590" max="13590" width="13.77734375" style="42" hidden="1"/>
    <col min="13591" max="13591" width="5.77734375" style="42" hidden="1"/>
    <col min="13592" max="13592" width="13.6640625" style="42" hidden="1"/>
    <col min="13593" max="13593" width="14.33203125" style="42" hidden="1"/>
    <col min="13594" max="13594" width="10.44140625" style="42" hidden="1"/>
    <col min="13595" max="13595" width="18.6640625" style="42" hidden="1"/>
    <col min="13596" max="13597" width="19.77734375" style="42" hidden="1"/>
    <col min="13598" max="13835" width="10.6640625" style="42" hidden="1"/>
    <col min="13836" max="13836" width="19.6640625" style="42" hidden="1"/>
    <col min="13837" max="13837" width="10.33203125" style="42" hidden="1"/>
    <col min="13838" max="13838" width="1.33203125" style="42" hidden="1"/>
    <col min="13839" max="13839" width="29.33203125" style="42" hidden="1"/>
    <col min="13840" max="13840" width="12.6640625" style="42" hidden="1"/>
    <col min="13841" max="13842" width="19.6640625" style="42" hidden="1"/>
    <col min="13843" max="13843" width="10.33203125" style="42" hidden="1"/>
    <col min="13844" max="13844" width="13.77734375" style="42" hidden="1"/>
    <col min="13845" max="13845" width="4.6640625" style="42" hidden="1"/>
    <col min="13846" max="13846" width="13.77734375" style="42" hidden="1"/>
    <col min="13847" max="13847" width="5.77734375" style="42" hidden="1"/>
    <col min="13848" max="13848" width="13.6640625" style="42" hidden="1"/>
    <col min="13849" max="13849" width="14.33203125" style="42" hidden="1"/>
    <col min="13850" max="13850" width="10.44140625" style="42" hidden="1"/>
    <col min="13851" max="13851" width="18.6640625" style="42" hidden="1"/>
    <col min="13852" max="13853" width="19.77734375" style="42" hidden="1"/>
    <col min="13854" max="14091" width="10.6640625" style="42" hidden="1"/>
    <col min="14092" max="14092" width="19.6640625" style="42" hidden="1"/>
    <col min="14093" max="14093" width="10.33203125" style="42" hidden="1"/>
    <col min="14094" max="14094" width="1.33203125" style="42" hidden="1"/>
    <col min="14095" max="14095" width="29.33203125" style="42" hidden="1"/>
    <col min="14096" max="14096" width="12.6640625" style="42" hidden="1"/>
    <col min="14097" max="14098" width="19.6640625" style="42" hidden="1"/>
    <col min="14099" max="14099" width="10.33203125" style="42" hidden="1"/>
    <col min="14100" max="14100" width="13.77734375" style="42" hidden="1"/>
    <col min="14101" max="14101" width="4.6640625" style="42" hidden="1"/>
    <col min="14102" max="14102" width="13.77734375" style="42" hidden="1"/>
    <col min="14103" max="14103" width="5.77734375" style="42" hidden="1"/>
    <col min="14104" max="14104" width="13.6640625" style="42" hidden="1"/>
    <col min="14105" max="14105" width="14.33203125" style="42" hidden="1"/>
    <col min="14106" max="14106" width="10.44140625" style="42" hidden="1"/>
    <col min="14107" max="14107" width="18.6640625" style="42" hidden="1"/>
    <col min="14108" max="14109" width="19.77734375" style="42" hidden="1"/>
    <col min="14110" max="14347" width="10.6640625" style="42" hidden="1"/>
    <col min="14348" max="14348" width="19.6640625" style="42" hidden="1"/>
    <col min="14349" max="14349" width="10.33203125" style="42" hidden="1"/>
    <col min="14350" max="14350" width="1.33203125" style="42" hidden="1"/>
    <col min="14351" max="14351" width="29.33203125" style="42" hidden="1"/>
    <col min="14352" max="14352" width="12.6640625" style="42" hidden="1"/>
    <col min="14353" max="14354" width="19.6640625" style="42" hidden="1"/>
    <col min="14355" max="14355" width="10.33203125" style="42" hidden="1"/>
    <col min="14356" max="14356" width="13.77734375" style="42" hidden="1"/>
    <col min="14357" max="14357" width="4.6640625" style="42" hidden="1"/>
    <col min="14358" max="14358" width="13.77734375" style="42" hidden="1"/>
    <col min="14359" max="14359" width="5.77734375" style="42" hidden="1"/>
    <col min="14360" max="14360" width="13.6640625" style="42" hidden="1"/>
    <col min="14361" max="14361" width="14.33203125" style="42" hidden="1"/>
    <col min="14362" max="14362" width="10.44140625" style="42" hidden="1"/>
    <col min="14363" max="14363" width="18.6640625" style="42" hidden="1"/>
    <col min="14364" max="14365" width="19.77734375" style="42" hidden="1"/>
    <col min="14366" max="14603" width="10.6640625" style="42" hidden="1"/>
    <col min="14604" max="14604" width="19.6640625" style="42" hidden="1"/>
    <col min="14605" max="14605" width="10.33203125" style="42" hidden="1"/>
    <col min="14606" max="14606" width="1.33203125" style="42" hidden="1"/>
    <col min="14607" max="14607" width="29.33203125" style="42" hidden="1"/>
    <col min="14608" max="14608" width="12.6640625" style="42" hidden="1"/>
    <col min="14609" max="14610" width="19.6640625" style="42" hidden="1"/>
    <col min="14611" max="14611" width="10.33203125" style="42" hidden="1"/>
    <col min="14612" max="14612" width="13.77734375" style="42" hidden="1"/>
    <col min="14613" max="14613" width="4.6640625" style="42" hidden="1"/>
    <col min="14614" max="14614" width="13.77734375" style="42" hidden="1"/>
    <col min="14615" max="14615" width="5.77734375" style="42" hidden="1"/>
    <col min="14616" max="14616" width="13.6640625" style="42" hidden="1"/>
    <col min="14617" max="14617" width="14.33203125" style="42" hidden="1"/>
    <col min="14618" max="14618" width="10.44140625" style="42" hidden="1"/>
    <col min="14619" max="14619" width="18.6640625" style="42" hidden="1"/>
    <col min="14620" max="14621" width="19.77734375" style="42" hidden="1"/>
    <col min="14622" max="14859" width="10.6640625" style="42" hidden="1"/>
    <col min="14860" max="14860" width="19.6640625" style="42" hidden="1"/>
    <col min="14861" max="14861" width="10.33203125" style="42" hidden="1"/>
    <col min="14862" max="14862" width="1.33203125" style="42" hidden="1"/>
    <col min="14863" max="14863" width="29.33203125" style="42" hidden="1"/>
    <col min="14864" max="14864" width="12.6640625" style="42" hidden="1"/>
    <col min="14865" max="14866" width="19.6640625" style="42" hidden="1"/>
    <col min="14867" max="14867" width="10.33203125" style="42" hidden="1"/>
    <col min="14868" max="14868" width="13.77734375" style="42" hidden="1"/>
    <col min="14869" max="14869" width="4.6640625" style="42" hidden="1"/>
    <col min="14870" max="14870" width="13.77734375" style="42" hidden="1"/>
    <col min="14871" max="14871" width="5.77734375" style="42" hidden="1"/>
    <col min="14872" max="14872" width="13.6640625" style="42" hidden="1"/>
    <col min="14873" max="14873" width="14.33203125" style="42" hidden="1"/>
    <col min="14874" max="14874" width="10.44140625" style="42" hidden="1"/>
    <col min="14875" max="14875" width="18.6640625" style="42" hidden="1"/>
    <col min="14876" max="14877" width="19.77734375" style="42" hidden="1"/>
    <col min="14878" max="15115" width="10.6640625" style="42" hidden="1"/>
    <col min="15116" max="15116" width="19.6640625" style="42" hidden="1"/>
    <col min="15117" max="15117" width="10.33203125" style="42" hidden="1"/>
    <col min="15118" max="15118" width="1.33203125" style="42" hidden="1"/>
    <col min="15119" max="15119" width="29.33203125" style="42" hidden="1"/>
    <col min="15120" max="15120" width="12.6640625" style="42" hidden="1"/>
    <col min="15121" max="15122" width="19.6640625" style="42" hidden="1"/>
    <col min="15123" max="15123" width="10.33203125" style="42" hidden="1"/>
    <col min="15124" max="15124" width="13.77734375" style="42" hidden="1"/>
    <col min="15125" max="15125" width="4.6640625" style="42" hidden="1"/>
    <col min="15126" max="15126" width="13.77734375" style="42" hidden="1"/>
    <col min="15127" max="15127" width="5.77734375" style="42" hidden="1"/>
    <col min="15128" max="15128" width="13.6640625" style="42" hidden="1"/>
    <col min="15129" max="15129" width="14.33203125" style="42" hidden="1"/>
    <col min="15130" max="15130" width="10.44140625" style="42" hidden="1"/>
    <col min="15131" max="15131" width="18.6640625" style="42" hidden="1"/>
    <col min="15132" max="15133" width="19.77734375" style="42" hidden="1"/>
    <col min="15134" max="15371" width="10.6640625" style="42" hidden="1"/>
    <col min="15372" max="15372" width="19.6640625" style="42" hidden="1"/>
    <col min="15373" max="15373" width="10.33203125" style="42" hidden="1"/>
    <col min="15374" max="15374" width="1.33203125" style="42" hidden="1"/>
    <col min="15375" max="15375" width="29.33203125" style="42" hidden="1"/>
    <col min="15376" max="15376" width="12.6640625" style="42" hidden="1"/>
    <col min="15377" max="15378" width="19.6640625" style="42" hidden="1"/>
    <col min="15379" max="15379" width="10.33203125" style="42" hidden="1"/>
    <col min="15380" max="15380" width="13.77734375" style="42" hidden="1"/>
    <col min="15381" max="15381" width="4.6640625" style="42" hidden="1"/>
    <col min="15382" max="15382" width="13.77734375" style="42" hidden="1"/>
    <col min="15383" max="15383" width="5.77734375" style="42" hidden="1"/>
    <col min="15384" max="15384" width="13.6640625" style="42" hidden="1"/>
    <col min="15385" max="15385" width="14.33203125" style="42" hidden="1"/>
    <col min="15386" max="15386" width="10.44140625" style="42" hidden="1"/>
    <col min="15387" max="15387" width="18.6640625" style="42" hidden="1"/>
    <col min="15388" max="15389" width="19.77734375" style="42" hidden="1"/>
    <col min="15390" max="15627" width="10.6640625" style="42" hidden="1"/>
    <col min="15628" max="15628" width="19.6640625" style="42" hidden="1"/>
    <col min="15629" max="15629" width="10.33203125" style="42" hidden="1"/>
    <col min="15630" max="15630" width="1.33203125" style="42" hidden="1"/>
    <col min="15631" max="15631" width="29.33203125" style="42" hidden="1"/>
    <col min="15632" max="15632" width="12.6640625" style="42" hidden="1"/>
    <col min="15633" max="15634" width="19.6640625" style="42" hidden="1"/>
    <col min="15635" max="15635" width="10.33203125" style="42" hidden="1"/>
    <col min="15636" max="15636" width="13.77734375" style="42" hidden="1"/>
    <col min="15637" max="15637" width="4.6640625" style="42" hidden="1"/>
    <col min="15638" max="15638" width="13.77734375" style="42" hidden="1"/>
    <col min="15639" max="15639" width="5.77734375" style="42" hidden="1"/>
    <col min="15640" max="15640" width="13.6640625" style="42" hidden="1"/>
    <col min="15641" max="15641" width="14.33203125" style="42" hidden="1"/>
    <col min="15642" max="15642" width="10.44140625" style="42" hidden="1"/>
    <col min="15643" max="15643" width="18.6640625" style="42" hidden="1"/>
    <col min="15644" max="15645" width="19.77734375" style="42" hidden="1"/>
    <col min="15646" max="15883" width="10.6640625" style="42" hidden="1"/>
    <col min="15884" max="15884" width="19.6640625" style="42" hidden="1"/>
    <col min="15885" max="15885" width="10.33203125" style="42" hidden="1"/>
    <col min="15886" max="15886" width="1.33203125" style="42" hidden="1"/>
    <col min="15887" max="15887" width="29.33203125" style="42" hidden="1"/>
    <col min="15888" max="15888" width="12.6640625" style="42" hidden="1"/>
    <col min="15889" max="15890" width="19.6640625" style="42" hidden="1"/>
    <col min="15891" max="15891" width="10.33203125" style="42" hidden="1"/>
    <col min="15892" max="15892" width="13.77734375" style="42" hidden="1"/>
    <col min="15893" max="15893" width="4.6640625" style="42" hidden="1"/>
    <col min="15894" max="15894" width="13.77734375" style="42" hidden="1"/>
    <col min="15895" max="15895" width="5.77734375" style="42" hidden="1"/>
    <col min="15896" max="15896" width="13.6640625" style="42" hidden="1"/>
    <col min="15897" max="15897" width="14.33203125" style="42" hidden="1"/>
    <col min="15898" max="15898" width="10.44140625" style="42" hidden="1"/>
    <col min="15899" max="15899" width="18.6640625" style="42" hidden="1"/>
    <col min="15900" max="15901" width="19.77734375" style="42" hidden="1"/>
    <col min="15902" max="16139" width="10.6640625" style="42" hidden="1"/>
    <col min="16140" max="16140" width="19.6640625" style="42" hidden="1"/>
    <col min="16141" max="16141" width="10.33203125" style="42" hidden="1"/>
    <col min="16142" max="16142" width="1.33203125" style="42" hidden="1"/>
    <col min="16143" max="16143" width="29.33203125" style="42" hidden="1"/>
    <col min="16144" max="16144" width="12.6640625" style="42" hidden="1"/>
    <col min="16145" max="16146" width="19.6640625" style="42" hidden="1"/>
    <col min="16147" max="16147" width="10.33203125" style="42" hidden="1"/>
    <col min="16148" max="16148" width="13.77734375" style="42" hidden="1"/>
    <col min="16149" max="16149" width="4.6640625" style="42" hidden="1"/>
    <col min="16150" max="16150" width="13.77734375" style="42" hidden="1"/>
    <col min="16151" max="16151" width="5.77734375" style="42" hidden="1"/>
    <col min="16152" max="16152" width="13.6640625" style="42" hidden="1"/>
    <col min="16153" max="16153" width="14.33203125" style="42" hidden="1"/>
    <col min="16154" max="16154" width="10.44140625" style="42" hidden="1"/>
    <col min="16155" max="16155" width="18.6640625" style="42" hidden="1"/>
    <col min="16156" max="16157" width="19.77734375" style="42" hidden="1"/>
    <col min="16158" max="16384" width="10.6640625" style="42" hidden="1"/>
  </cols>
  <sheetData>
    <row r="1" spans="1:29" ht="8.25" customHeight="1" thickBot="1" x14ac:dyDescent="0.25"/>
    <row r="2" spans="1:29" ht="57.75" customHeight="1" thickBot="1" x14ac:dyDescent="0.25">
      <c r="A2" s="156" t="s">
        <v>201</v>
      </c>
      <c r="B2" s="157"/>
      <c r="C2" s="158" t="s">
        <v>202</v>
      </c>
      <c r="D2" s="158"/>
      <c r="E2" s="158"/>
      <c r="F2" s="158"/>
      <c r="G2" s="158"/>
      <c r="H2" s="158"/>
      <c r="I2" s="158"/>
      <c r="J2" s="158"/>
      <c r="K2" s="158"/>
      <c r="L2" s="158"/>
      <c r="M2" s="158"/>
      <c r="N2" s="158"/>
      <c r="O2" s="158"/>
      <c r="P2" s="158"/>
      <c r="Q2" s="158"/>
      <c r="R2" s="158"/>
      <c r="S2" s="43"/>
      <c r="T2" s="86"/>
      <c r="U2" s="86"/>
      <c r="V2" s="86"/>
      <c r="W2" s="86"/>
      <c r="X2" s="86"/>
      <c r="Y2" s="86"/>
      <c r="Z2" s="86"/>
      <c r="AA2" s="86"/>
      <c r="AB2" s="86"/>
      <c r="AC2" s="86"/>
    </row>
    <row r="3" spans="1:29" ht="8.25" customHeight="1" thickBot="1" x14ac:dyDescent="0.25">
      <c r="A3" s="44"/>
      <c r="B3" s="44"/>
      <c r="C3" s="44"/>
      <c r="D3" s="44"/>
      <c r="E3" s="44"/>
      <c r="F3" s="44"/>
      <c r="G3" s="44"/>
      <c r="H3" s="44"/>
      <c r="I3" s="44"/>
      <c r="J3" s="44"/>
      <c r="K3" s="44"/>
      <c r="L3" s="57"/>
      <c r="M3" s="44"/>
      <c r="N3" s="44"/>
      <c r="O3" s="44"/>
      <c r="P3" s="44"/>
      <c r="Q3" s="45"/>
      <c r="R3" s="45"/>
      <c r="S3" s="45"/>
      <c r="T3" s="45"/>
      <c r="U3" s="45"/>
      <c r="V3" s="45"/>
      <c r="W3" s="45"/>
      <c r="X3" s="45"/>
      <c r="Y3" s="45"/>
      <c r="Z3" s="45"/>
      <c r="AA3" s="45"/>
      <c r="AB3" s="45"/>
      <c r="AC3" s="45"/>
    </row>
    <row r="4" spans="1:29" ht="30" customHeight="1" x14ac:dyDescent="0.2">
      <c r="A4" s="159" t="s">
        <v>268</v>
      </c>
      <c r="B4" s="160"/>
      <c r="C4" s="160"/>
      <c r="D4" s="160"/>
      <c r="E4" s="160"/>
      <c r="F4" s="160"/>
      <c r="G4" s="160"/>
      <c r="H4" s="160"/>
      <c r="I4" s="160"/>
      <c r="J4" s="160"/>
      <c r="K4" s="160"/>
      <c r="L4" s="160"/>
      <c r="M4" s="160"/>
      <c r="N4" s="160"/>
      <c r="O4" s="160"/>
      <c r="P4" s="160"/>
      <c r="Q4" s="160"/>
      <c r="R4" s="160"/>
      <c r="S4" s="161"/>
      <c r="T4" s="87"/>
      <c r="U4" s="87"/>
      <c r="V4" s="87"/>
      <c r="W4" s="87"/>
      <c r="X4" s="87"/>
      <c r="Y4" s="87"/>
      <c r="Z4" s="87"/>
      <c r="AA4" s="87"/>
      <c r="AB4" s="87"/>
      <c r="AC4" s="87"/>
    </row>
    <row r="5" spans="1:29" s="46" customFormat="1" ht="30" customHeight="1" thickBot="1" x14ac:dyDescent="0.3">
      <c r="A5" s="162" t="s">
        <v>78</v>
      </c>
      <c r="B5" s="163"/>
      <c r="C5" s="164" t="s">
        <v>79</v>
      </c>
      <c r="D5" s="165"/>
      <c r="E5" s="165"/>
      <c r="F5" s="165"/>
      <c r="G5" s="165"/>
      <c r="H5" s="165"/>
      <c r="I5" s="165"/>
      <c r="J5" s="165"/>
      <c r="K5" s="165"/>
      <c r="L5" s="165"/>
      <c r="M5" s="165"/>
      <c r="N5" s="165"/>
      <c r="O5" s="165"/>
      <c r="P5" s="165"/>
      <c r="Q5" s="165"/>
      <c r="R5" s="165"/>
      <c r="S5" s="166"/>
      <c r="T5" s="88"/>
      <c r="U5" s="88"/>
      <c r="V5" s="88"/>
      <c r="W5" s="88"/>
      <c r="X5" s="88"/>
      <c r="Y5" s="88"/>
      <c r="Z5" s="88"/>
      <c r="AA5" s="88"/>
      <c r="AB5" s="88"/>
      <c r="AC5" s="88"/>
    </row>
    <row r="6" spans="1:29" ht="8.25" customHeight="1" x14ac:dyDescent="0.2">
      <c r="A6" s="44"/>
      <c r="B6" s="44"/>
      <c r="C6" s="44"/>
      <c r="D6" s="44"/>
      <c r="E6" s="44"/>
      <c r="F6" s="44"/>
      <c r="G6" s="44"/>
      <c r="H6" s="44"/>
      <c r="I6" s="44"/>
      <c r="J6" s="44"/>
      <c r="K6" s="44"/>
      <c r="L6" s="57"/>
      <c r="M6" s="44"/>
      <c r="N6" s="44"/>
      <c r="O6" s="44"/>
      <c r="P6" s="44"/>
      <c r="Q6" s="45"/>
      <c r="R6" s="45"/>
      <c r="S6" s="45"/>
      <c r="T6" s="45"/>
      <c r="U6" s="45"/>
      <c r="V6" s="45"/>
      <c r="W6" s="45"/>
      <c r="X6" s="45"/>
      <c r="Y6" s="45"/>
      <c r="Z6" s="45"/>
      <c r="AA6" s="45"/>
      <c r="AB6" s="45"/>
      <c r="AC6" s="45"/>
    </row>
    <row r="7" spans="1:29" ht="24.9" customHeight="1" x14ac:dyDescent="0.2">
      <c r="A7" s="154" t="s">
        <v>203</v>
      </c>
      <c r="B7" s="154"/>
      <c r="C7" s="155" t="s">
        <v>204</v>
      </c>
      <c r="D7" s="155"/>
      <c r="E7" s="155"/>
      <c r="F7" s="155"/>
      <c r="G7" s="155"/>
      <c r="H7" s="155"/>
      <c r="I7" s="45"/>
      <c r="J7" s="45"/>
      <c r="K7" s="45"/>
      <c r="L7" s="45"/>
      <c r="M7" s="45"/>
      <c r="N7" s="45"/>
      <c r="O7" s="45"/>
      <c r="P7" s="45"/>
      <c r="Q7" s="45"/>
      <c r="R7" s="45"/>
      <c r="S7" s="45"/>
      <c r="T7" s="45"/>
      <c r="U7" s="45"/>
      <c r="V7" s="45"/>
      <c r="W7" s="45"/>
      <c r="X7" s="45"/>
      <c r="Y7" s="45"/>
      <c r="Z7" s="45"/>
      <c r="AA7" s="45"/>
      <c r="AB7" s="45"/>
      <c r="AC7" s="45"/>
    </row>
    <row r="8" spans="1:29" ht="9" customHeight="1" x14ac:dyDescent="0.2">
      <c r="A8" s="45"/>
      <c r="B8" s="45"/>
      <c r="C8" s="45"/>
      <c r="D8" s="45"/>
      <c r="E8" s="45"/>
      <c r="F8" s="45"/>
      <c r="G8" s="45"/>
      <c r="H8" s="45"/>
      <c r="I8" s="45"/>
      <c r="J8" s="45"/>
      <c r="K8" s="154" t="s">
        <v>205</v>
      </c>
      <c r="L8" s="154"/>
      <c r="M8" s="154"/>
      <c r="N8" s="155" t="s">
        <v>206</v>
      </c>
      <c r="O8" s="155"/>
      <c r="P8" s="155"/>
      <c r="Q8" s="45"/>
      <c r="R8" s="45"/>
      <c r="S8" s="45"/>
      <c r="T8" s="45"/>
      <c r="U8" s="45"/>
      <c r="V8" s="45"/>
      <c r="W8" s="45"/>
      <c r="X8" s="45"/>
      <c r="Y8" s="45"/>
      <c r="Z8" s="45"/>
      <c r="AA8" s="45"/>
      <c r="AB8" s="45"/>
      <c r="AC8" s="45"/>
    </row>
    <row r="9" spans="1:29" ht="15.9" customHeight="1" x14ac:dyDescent="0.2">
      <c r="A9" s="154" t="s">
        <v>207</v>
      </c>
      <c r="B9" s="154"/>
      <c r="C9" s="155" t="s">
        <v>208</v>
      </c>
      <c r="D9" s="155"/>
      <c r="E9" s="155"/>
      <c r="F9" s="155"/>
      <c r="G9" s="155"/>
      <c r="H9" s="155"/>
      <c r="I9" s="45"/>
      <c r="J9" s="45"/>
      <c r="K9" s="154"/>
      <c r="L9" s="154"/>
      <c r="M9" s="154"/>
      <c r="N9" s="155"/>
      <c r="O9" s="155"/>
      <c r="P9" s="155"/>
      <c r="Q9" s="45"/>
      <c r="R9" s="45"/>
      <c r="S9" s="45"/>
      <c r="T9" s="45"/>
      <c r="U9" s="45"/>
      <c r="V9" s="45"/>
      <c r="W9" s="45"/>
      <c r="X9" s="45"/>
      <c r="Y9" s="45"/>
      <c r="Z9" s="45"/>
      <c r="AA9" s="45"/>
      <c r="AB9" s="45"/>
      <c r="AC9" s="45"/>
    </row>
    <row r="10" spans="1:29" ht="9" customHeight="1" x14ac:dyDescent="0.2">
      <c r="A10" s="154"/>
      <c r="B10" s="154"/>
      <c r="C10" s="155"/>
      <c r="D10" s="155"/>
      <c r="E10" s="155"/>
      <c r="F10" s="155"/>
      <c r="G10" s="155"/>
      <c r="H10" s="155"/>
      <c r="I10" s="45"/>
      <c r="J10" s="45"/>
      <c r="K10" s="45"/>
      <c r="L10" s="45"/>
      <c r="M10" s="45"/>
      <c r="N10" s="45"/>
      <c r="O10" s="45"/>
      <c r="P10" s="45"/>
      <c r="Q10" s="45"/>
      <c r="R10" s="45"/>
      <c r="S10" s="45"/>
      <c r="T10" s="45"/>
      <c r="U10" s="45"/>
      <c r="V10" s="45"/>
      <c r="W10" s="45"/>
      <c r="X10" s="45"/>
      <c r="Y10" s="45"/>
      <c r="Z10" s="45"/>
      <c r="AA10" s="45"/>
      <c r="AB10" s="45"/>
      <c r="AC10" s="45"/>
    </row>
    <row r="11" spans="1:29" ht="9" customHeight="1" x14ac:dyDescent="0.2">
      <c r="A11" s="45"/>
      <c r="B11" s="45"/>
      <c r="C11" s="45"/>
      <c r="D11" s="45"/>
      <c r="E11" s="45"/>
      <c r="F11" s="45"/>
      <c r="G11" s="45"/>
      <c r="H11" s="45"/>
      <c r="I11" s="45"/>
      <c r="J11" s="45"/>
      <c r="K11" s="154" t="s">
        <v>209</v>
      </c>
      <c r="L11" s="154"/>
      <c r="M11" s="154"/>
      <c r="N11" s="167">
        <v>2022</v>
      </c>
      <c r="O11" s="155"/>
      <c r="P11" s="155"/>
      <c r="Q11" s="45"/>
      <c r="R11" s="45"/>
      <c r="S11" s="45"/>
      <c r="T11" s="45"/>
      <c r="U11" s="45"/>
      <c r="V11" s="45"/>
      <c r="W11" s="45"/>
      <c r="X11" s="45"/>
      <c r="Y11" s="45"/>
      <c r="Z11" s="45"/>
      <c r="AA11" s="45"/>
      <c r="AB11" s="45"/>
      <c r="AC11" s="45"/>
    </row>
    <row r="12" spans="1:29" ht="15.9" customHeight="1" x14ac:dyDescent="0.2">
      <c r="A12" s="154" t="s">
        <v>210</v>
      </c>
      <c r="B12" s="154"/>
      <c r="C12" s="155" t="s">
        <v>211</v>
      </c>
      <c r="D12" s="155"/>
      <c r="E12" s="155"/>
      <c r="F12" s="155"/>
      <c r="G12" s="155"/>
      <c r="H12" s="155"/>
      <c r="I12" s="45"/>
      <c r="J12" s="45"/>
      <c r="K12" s="154"/>
      <c r="L12" s="154"/>
      <c r="M12" s="154"/>
      <c r="N12" s="155"/>
      <c r="O12" s="155"/>
      <c r="P12" s="155"/>
      <c r="Q12" s="45"/>
      <c r="R12" s="45"/>
      <c r="S12" s="45"/>
      <c r="T12" s="45"/>
      <c r="U12" s="45"/>
      <c r="V12" s="45"/>
      <c r="W12" s="45"/>
      <c r="X12" s="45"/>
      <c r="Y12" s="45"/>
      <c r="Z12" s="45"/>
      <c r="AA12" s="45"/>
      <c r="AB12" s="45"/>
      <c r="AC12" s="45"/>
    </row>
    <row r="13" spans="1:29" ht="6" customHeight="1" x14ac:dyDescent="0.2">
      <c r="A13" s="154"/>
      <c r="B13" s="154"/>
      <c r="C13" s="155"/>
      <c r="D13" s="155"/>
      <c r="E13" s="155"/>
      <c r="F13" s="155"/>
      <c r="G13" s="155"/>
      <c r="H13" s="155"/>
      <c r="I13" s="45"/>
      <c r="J13" s="45"/>
      <c r="K13" s="45"/>
      <c r="L13" s="45"/>
      <c r="M13" s="45"/>
      <c r="N13" s="45"/>
      <c r="O13" s="45"/>
      <c r="P13" s="45"/>
      <c r="Q13" s="45"/>
      <c r="R13" s="45"/>
      <c r="S13" s="45"/>
      <c r="T13" s="45"/>
      <c r="U13" s="45"/>
      <c r="V13" s="45"/>
      <c r="W13" s="45"/>
      <c r="X13" s="45"/>
      <c r="Y13" s="45"/>
      <c r="Z13" s="45"/>
      <c r="AA13" s="45"/>
      <c r="AB13" s="45"/>
      <c r="AC13" s="45"/>
    </row>
    <row r="14" spans="1:29" ht="3" customHeight="1" x14ac:dyDescent="0.2">
      <c r="A14" s="154"/>
      <c r="B14" s="154"/>
      <c r="C14" s="155"/>
      <c r="D14" s="155"/>
      <c r="E14" s="155"/>
      <c r="F14" s="155"/>
      <c r="G14" s="155"/>
      <c r="H14" s="155"/>
      <c r="I14" s="45"/>
      <c r="J14" s="45"/>
      <c r="K14" s="168" t="s">
        <v>201</v>
      </c>
      <c r="L14" s="168"/>
      <c r="M14" s="168"/>
      <c r="N14" s="168"/>
      <c r="O14" s="168"/>
      <c r="P14" s="168"/>
      <c r="Q14" s="45"/>
      <c r="R14" s="45"/>
      <c r="S14" s="45"/>
      <c r="T14" s="45"/>
      <c r="U14" s="45"/>
      <c r="V14" s="45"/>
      <c r="W14" s="45"/>
      <c r="X14" s="45"/>
      <c r="Y14" s="45"/>
      <c r="Z14" s="45"/>
      <c r="AA14" s="45"/>
      <c r="AB14" s="45"/>
      <c r="AC14" s="45"/>
    </row>
    <row r="15" spans="1:29" ht="11.1" customHeight="1" x14ac:dyDescent="0.2">
      <c r="A15" s="45"/>
      <c r="B15" s="45"/>
      <c r="C15" s="45"/>
      <c r="D15" s="45"/>
      <c r="E15" s="45"/>
      <c r="F15" s="45"/>
      <c r="G15" s="45"/>
      <c r="H15" s="45"/>
      <c r="I15" s="45"/>
      <c r="J15" s="45"/>
      <c r="K15" s="168"/>
      <c r="L15" s="168"/>
      <c r="M15" s="168"/>
      <c r="N15" s="168"/>
      <c r="O15" s="168"/>
      <c r="P15" s="168"/>
      <c r="Q15" s="45"/>
      <c r="R15" s="45"/>
      <c r="S15" s="45"/>
      <c r="T15" s="45"/>
      <c r="U15" s="45"/>
      <c r="V15" s="45"/>
      <c r="W15" s="45"/>
      <c r="X15" s="45"/>
      <c r="Y15" s="45"/>
      <c r="Z15" s="45"/>
      <c r="AA15" s="45"/>
      <c r="AB15" s="45"/>
      <c r="AC15" s="45"/>
    </row>
    <row r="16" spans="1:29" ht="6" customHeight="1" x14ac:dyDescent="0.2">
      <c r="A16" s="154" t="s">
        <v>212</v>
      </c>
      <c r="B16" s="154"/>
      <c r="C16" s="155" t="s">
        <v>213</v>
      </c>
      <c r="D16" s="155"/>
      <c r="E16" s="155"/>
      <c r="F16" s="155"/>
      <c r="G16" s="155"/>
      <c r="H16" s="155"/>
      <c r="I16" s="45"/>
      <c r="J16" s="45"/>
      <c r="K16" s="168"/>
      <c r="L16" s="168"/>
      <c r="M16" s="168"/>
      <c r="N16" s="168"/>
      <c r="O16" s="168"/>
      <c r="P16" s="168"/>
      <c r="Q16" s="45"/>
      <c r="R16" s="45"/>
      <c r="S16" s="45"/>
      <c r="T16" s="45"/>
      <c r="U16" s="45"/>
      <c r="V16" s="45"/>
      <c r="W16" s="45"/>
      <c r="X16" s="45"/>
      <c r="Y16" s="45"/>
      <c r="Z16" s="45"/>
      <c r="AA16" s="45"/>
      <c r="AB16" s="45"/>
      <c r="AC16" s="45"/>
    </row>
    <row r="17" spans="1:29" ht="18.899999999999999" customHeight="1" x14ac:dyDescent="0.2">
      <c r="A17" s="154"/>
      <c r="B17" s="154"/>
      <c r="C17" s="155"/>
      <c r="D17" s="155"/>
      <c r="E17" s="155"/>
      <c r="F17" s="155"/>
      <c r="G17" s="155"/>
      <c r="H17" s="155"/>
      <c r="I17" s="45"/>
      <c r="J17" s="45"/>
      <c r="K17" s="45"/>
      <c r="L17" s="45"/>
      <c r="M17" s="45"/>
      <c r="N17" s="45"/>
      <c r="O17" s="45"/>
      <c r="P17" s="45"/>
      <c r="Q17" s="45"/>
      <c r="R17" s="45"/>
      <c r="S17" s="45"/>
      <c r="T17" s="45"/>
      <c r="U17" s="45"/>
      <c r="V17" s="45"/>
      <c r="W17" s="45"/>
      <c r="X17" s="45"/>
      <c r="Y17" s="45"/>
      <c r="Z17" s="45"/>
      <c r="AA17" s="45"/>
      <c r="AB17" s="45"/>
      <c r="AC17" s="45"/>
    </row>
    <row r="18" spans="1:29" ht="20.100000000000001" customHeight="1" thickBot="1" x14ac:dyDescent="0.25">
      <c r="A18" s="168" t="s">
        <v>201</v>
      </c>
      <c r="B18" s="168"/>
      <c r="C18" s="168"/>
      <c r="D18" s="168"/>
      <c r="E18" s="168"/>
      <c r="F18" s="168"/>
      <c r="G18" s="168"/>
      <c r="H18" s="168"/>
      <c r="I18" s="168"/>
      <c r="J18" s="168"/>
      <c r="K18" s="168"/>
      <c r="L18" s="168"/>
      <c r="M18" s="168"/>
      <c r="N18" s="168"/>
      <c r="O18" s="168"/>
      <c r="P18" s="168"/>
      <c r="Q18" s="45"/>
      <c r="R18" s="45"/>
      <c r="S18" s="45"/>
      <c r="T18" s="45"/>
      <c r="U18" s="45"/>
      <c r="V18" s="45"/>
      <c r="W18" s="45"/>
      <c r="X18" s="45"/>
      <c r="Y18" s="45"/>
      <c r="Z18" s="45"/>
      <c r="AA18" s="45"/>
      <c r="AB18" s="45"/>
      <c r="AC18" s="45"/>
    </row>
    <row r="19" spans="1:29" ht="42" customHeight="1" thickBot="1" x14ac:dyDescent="0.25">
      <c r="A19" s="173" t="s">
        <v>214</v>
      </c>
      <c r="B19" s="174"/>
      <c r="C19" s="174"/>
      <c r="D19" s="174"/>
      <c r="E19" s="174"/>
      <c r="F19" s="174" t="s">
        <v>215</v>
      </c>
      <c r="G19" s="174"/>
      <c r="H19" s="174"/>
      <c r="I19" s="174"/>
      <c r="J19" s="174"/>
      <c r="K19" s="174"/>
      <c r="L19" s="174"/>
      <c r="M19" s="174"/>
      <c r="N19" s="174"/>
      <c r="O19" s="174" t="s">
        <v>216</v>
      </c>
      <c r="P19" s="174"/>
      <c r="Q19" s="174"/>
      <c r="R19" s="174"/>
      <c r="S19" s="175"/>
      <c r="T19" s="132" t="s">
        <v>183</v>
      </c>
      <c r="U19" s="133"/>
      <c r="V19" s="133"/>
      <c r="W19" s="133"/>
      <c r="X19" s="133"/>
      <c r="Y19" s="133"/>
      <c r="Z19" s="134"/>
      <c r="AA19" s="89"/>
      <c r="AB19" s="89"/>
      <c r="AC19" s="89"/>
    </row>
    <row r="20" spans="1:29" ht="57.9" customHeight="1" thickBot="1" x14ac:dyDescent="0.25">
      <c r="A20" s="47" t="s">
        <v>84</v>
      </c>
      <c r="B20" s="169" t="s">
        <v>85</v>
      </c>
      <c r="C20" s="169"/>
      <c r="D20" s="48" t="s">
        <v>86</v>
      </c>
      <c r="E20" s="48" t="s">
        <v>87</v>
      </c>
      <c r="F20" s="48" t="s">
        <v>217</v>
      </c>
      <c r="G20" s="48" t="s">
        <v>218</v>
      </c>
      <c r="H20" s="169" t="s">
        <v>219</v>
      </c>
      <c r="I20" s="169"/>
      <c r="J20" s="169" t="s">
        <v>220</v>
      </c>
      <c r="K20" s="169"/>
      <c r="L20" s="59" t="s">
        <v>189</v>
      </c>
      <c r="M20" s="169" t="s">
        <v>221</v>
      </c>
      <c r="N20" s="169"/>
      <c r="O20" s="48" t="s">
        <v>222</v>
      </c>
      <c r="P20" s="169" t="s">
        <v>223</v>
      </c>
      <c r="Q20" s="169"/>
      <c r="R20" s="48" t="s">
        <v>6</v>
      </c>
      <c r="S20" s="92" t="s">
        <v>224</v>
      </c>
      <c r="T20" s="25" t="s">
        <v>175</v>
      </c>
      <c r="U20" s="12" t="s">
        <v>176</v>
      </c>
      <c r="V20" s="12" t="s">
        <v>177</v>
      </c>
      <c r="W20" s="23" t="s">
        <v>178</v>
      </c>
      <c r="X20" s="26" t="s">
        <v>179</v>
      </c>
      <c r="Y20" s="26" t="s">
        <v>180</v>
      </c>
      <c r="Z20" s="11" t="s">
        <v>181</v>
      </c>
      <c r="AA20" s="89"/>
      <c r="AB20" s="89"/>
      <c r="AC20" s="89"/>
    </row>
    <row r="21" spans="1:29" ht="281.25" customHeight="1" thickBot="1" x14ac:dyDescent="0.25">
      <c r="A21" s="49" t="s">
        <v>88</v>
      </c>
      <c r="B21" s="170">
        <v>81382</v>
      </c>
      <c r="C21" s="171"/>
      <c r="D21" s="50" t="s">
        <v>225</v>
      </c>
      <c r="E21" s="50" t="s">
        <v>89</v>
      </c>
      <c r="F21" s="50" t="s">
        <v>226</v>
      </c>
      <c r="G21" s="50" t="s">
        <v>227</v>
      </c>
      <c r="H21" s="172" t="s">
        <v>228</v>
      </c>
      <c r="I21" s="172"/>
      <c r="J21" s="172" t="s">
        <v>229</v>
      </c>
      <c r="K21" s="172"/>
      <c r="L21" s="58">
        <v>1</v>
      </c>
      <c r="M21" s="172" t="s">
        <v>230</v>
      </c>
      <c r="N21" s="172"/>
      <c r="O21" s="51" t="s">
        <v>231</v>
      </c>
      <c r="P21" s="171" t="s">
        <v>232</v>
      </c>
      <c r="Q21" s="171"/>
      <c r="R21" s="50" t="s">
        <v>233</v>
      </c>
      <c r="S21" s="91" t="s">
        <v>234</v>
      </c>
      <c r="T21" s="93">
        <v>44681</v>
      </c>
      <c r="U21" s="94" t="s">
        <v>339</v>
      </c>
      <c r="V21" s="95">
        <v>0.5</v>
      </c>
      <c r="W21" s="98">
        <f>IF(T21="","",IF(OR(L21=0,L21="",L21=""),"",(V21*100%/L21)))</f>
        <v>0.5</v>
      </c>
      <c r="X21" s="99" t="str">
        <f>IF(V21="","",IF(T21&lt;=P21,IF(W21=0%,"SIN INICIAR",IF(W21=100%,"TERMINADA",IF(W21&gt;0%,"EN PROCESO")))))</f>
        <v>EN PROCESO</v>
      </c>
      <c r="Y21" s="97" t="s">
        <v>340</v>
      </c>
      <c r="Z21" s="96" t="s">
        <v>271</v>
      </c>
      <c r="AA21" s="90"/>
      <c r="AB21" s="90"/>
      <c r="AC21" s="90"/>
    </row>
    <row r="22" spans="1:29" ht="11.4" x14ac:dyDescent="0.2"/>
    <row r="23" spans="1:29" ht="11.4" x14ac:dyDescent="0.2"/>
  </sheetData>
  <mergeCells count="33">
    <mergeCell ref="T19:Z19"/>
    <mergeCell ref="A18:P18"/>
    <mergeCell ref="A19:E19"/>
    <mergeCell ref="F19:N19"/>
    <mergeCell ref="O19:S19"/>
    <mergeCell ref="B21:C21"/>
    <mergeCell ref="H21:I21"/>
    <mergeCell ref="J21:K21"/>
    <mergeCell ref="M21:N21"/>
    <mergeCell ref="P21:Q21"/>
    <mergeCell ref="B20:C20"/>
    <mergeCell ref="H20:I20"/>
    <mergeCell ref="J20:K20"/>
    <mergeCell ref="M20:N20"/>
    <mergeCell ref="P20:Q20"/>
    <mergeCell ref="K8:M9"/>
    <mergeCell ref="N8:P9"/>
    <mergeCell ref="A9:B10"/>
    <mergeCell ref="C9:H10"/>
    <mergeCell ref="K11:M12"/>
    <mergeCell ref="N11:P12"/>
    <mergeCell ref="A12:B14"/>
    <mergeCell ref="C12:H14"/>
    <mergeCell ref="K14:P16"/>
    <mergeCell ref="A16:B17"/>
    <mergeCell ref="C16:H17"/>
    <mergeCell ref="A7:B7"/>
    <mergeCell ref="C7:H7"/>
    <mergeCell ref="A2:B2"/>
    <mergeCell ref="C2:R2"/>
    <mergeCell ref="A4:S4"/>
    <mergeCell ref="A5:B5"/>
    <mergeCell ref="C5:S5"/>
  </mergeCells>
  <hyperlinks>
    <hyperlink ref="A4:S4" location="PORTADA!B18" display="Componente 2: Racionalización de Trámites" xr:uid="{00000000-0004-0000-0200-000000000000}"/>
  </hyperlinks>
  <printOptions horizontalCentered="1"/>
  <pageMargins left="0.11811023622047245" right="0" top="0.24" bottom="0" header="0.51181102362204722" footer="0.51181102362204722"/>
  <pageSetup scale="70" pageOrder="overThenDown"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19"/>
  <sheetViews>
    <sheetView workbookViewId="0">
      <selection activeCell="B2" sqref="B2"/>
    </sheetView>
  </sheetViews>
  <sheetFormatPr baseColWidth="10" defaultRowHeight="13.2" x14ac:dyDescent="0.25"/>
  <sheetData>
    <row r="2" spans="2:2" x14ac:dyDescent="0.25">
      <c r="B2" s="24">
        <v>0</v>
      </c>
    </row>
    <row r="3" spans="2:2" x14ac:dyDescent="0.25">
      <c r="B3" s="21">
        <v>0.3</v>
      </c>
    </row>
    <row r="4" spans="2:2" x14ac:dyDescent="0.25">
      <c r="B4" s="21">
        <v>0.5</v>
      </c>
    </row>
    <row r="5" spans="2:2" x14ac:dyDescent="0.25">
      <c r="B5" s="21">
        <v>1</v>
      </c>
    </row>
    <row r="6" spans="2:2" x14ac:dyDescent="0.25">
      <c r="B6" s="21">
        <v>2</v>
      </c>
    </row>
    <row r="7" spans="2:2" x14ac:dyDescent="0.25">
      <c r="B7" s="21">
        <v>3</v>
      </c>
    </row>
    <row r="8" spans="2:2" x14ac:dyDescent="0.25">
      <c r="B8" s="21">
        <v>4</v>
      </c>
    </row>
    <row r="9" spans="2:2" x14ac:dyDescent="0.25">
      <c r="B9" s="21">
        <v>5</v>
      </c>
    </row>
    <row r="10" spans="2:2" x14ac:dyDescent="0.25">
      <c r="B10" s="21">
        <v>6</v>
      </c>
    </row>
    <row r="11" spans="2:2" x14ac:dyDescent="0.25">
      <c r="B11" s="21">
        <v>7</v>
      </c>
    </row>
    <row r="12" spans="2:2" x14ac:dyDescent="0.25">
      <c r="B12" s="21">
        <v>8</v>
      </c>
    </row>
    <row r="13" spans="2:2" x14ac:dyDescent="0.25">
      <c r="B13" s="21">
        <v>9</v>
      </c>
    </row>
    <row r="14" spans="2:2" x14ac:dyDescent="0.25">
      <c r="B14" s="21">
        <v>10</v>
      </c>
    </row>
    <row r="15" spans="2:2" x14ac:dyDescent="0.25">
      <c r="B15" s="21">
        <v>11</v>
      </c>
    </row>
    <row r="16" spans="2:2" x14ac:dyDescent="0.25">
      <c r="B16" s="21">
        <v>12</v>
      </c>
    </row>
    <row r="17" spans="2:2" x14ac:dyDescent="0.25">
      <c r="B17" s="21">
        <v>13</v>
      </c>
    </row>
    <row r="18" spans="2:2" x14ac:dyDescent="0.25">
      <c r="B18" s="21">
        <v>14</v>
      </c>
    </row>
    <row r="19" spans="2:2" x14ac:dyDescent="0.25">
      <c r="B19" s="21">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Iniciativas de participación</vt:lpstr>
      <vt:lpstr>1. Riesgos de Corrupción</vt:lpstr>
      <vt:lpstr>2. Racionalización</vt:lpstr>
      <vt:lpstr>Hoja1</vt:lpstr>
      <vt:lpstr>'2. Racionalización'!Área_de_impresión</vt:lpstr>
      <vt:lpstr>'1. Riesgos de Corrupción'!Títulos_a_imprimir</vt:lpstr>
      <vt:lpstr>'Iniciativas de participación'!Títulos_a_imprimir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Hael Gonzalez Ramirez</dc:creator>
  <cp:lastModifiedBy>JIZETH</cp:lastModifiedBy>
  <cp:lastPrinted>2021-01-26T18:25:07Z</cp:lastPrinted>
  <dcterms:created xsi:type="dcterms:W3CDTF">2017-01-04T15:18:41Z</dcterms:created>
  <dcterms:modified xsi:type="dcterms:W3CDTF">2022-05-13T14:37:29Z</dcterms:modified>
</cp:coreProperties>
</file>